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5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<sst xmlns="http://schemas.openxmlformats.org/spreadsheetml/2006/main" count="1546" uniqueCount="515">
  <si>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</si>
  <si>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</si>
  <si>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</si>
  <si>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</si>
  <si>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</si>
  <si>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</si>
  <si>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</si>
  <si>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</si>
  <si>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</si>
  <si>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</si>
  <si>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</si>
  <si>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</si>
  <si>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</si>
  <si>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</si>
  <si>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</si>
  <si>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</si>
  <si>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</si>
  <si>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</si>
  <si>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</si>
  <si>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</si>
  <si>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</si>
  <si>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</si>
  <si>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</si>
  <si>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</si>
  <si>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</si>
  <si>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</si>
  <si>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</si>
  <si>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</si>
  <si>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</si>
  <si>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</si>
  <si>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</si>
  <si>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</si>
  <si>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</si>
  <si>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</si>
  <si>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</si>
  <si>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</si>
  <si>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</si>
  <si>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</si>
  <si>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</si>
  <si>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</si>
  <si>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</si>
  <si>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</si>
  <si>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</si>
  <si>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</si>
  <si>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</si>
  <si>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</si>
  <si>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</si>
  <si>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</si>
  <si>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</si>
  <si>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</si>
  <si>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</si>
  <si>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</si>
  <si>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</si>
  <si>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</si>
  <si>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</si>
  <si>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</si>
  <si>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</si>
  <si>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</si>
  <si>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</si>
  <si>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</si>
  <si>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</si>
  <si>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</si>
  <si>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</si>
  <si>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</si>
  <si>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</si>
  <si>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</si>
  <si>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</si>
  <si>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</si>
  <si>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</si>
  <si>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</si>
  <si>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105020</t>
  </si>
  <si>
    <t>永德县乌木龙彝族乡中心校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</si>
  <si>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</si>
  <si>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</si>
  <si>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</si>
  <si>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</si>
  <si>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</si>
  <si>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</si>
  <si>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</si>
  <si>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</si>
  <si>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</si>
  <si>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</si>
  <si>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</si>
  <si>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</si>
  <si>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</si>
  <si>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</si>
  <si>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</si>
  <si>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</si>
  <si>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</si>
  <si>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</si>
  <si>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</si>
  <si>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</si>
  <si>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</si>
  <si>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</si>
  <si>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</si>
  <si>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</si>
  <si>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</si>
  <si>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</si>
  <si>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</si>
  <si>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</si>
  <si>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</si>
  <si>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</si>
  <si>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</si>
  <si>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</si>
  <si>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</si>
  <si>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</si>
  <si>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</si>
  <si>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</si>
  <si>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</si>
  <si>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</si>
  <si>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</si>
  <si>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</si>
  <si>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</si>
  <si>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</si>
  <si>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</si>
  <si>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</si>
  <si>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</si>
  <si>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</si>
  <si>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</si>
  <si>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</si>
  <si>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</si>
  <si>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</si>
  <si>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</si>
  <si>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</si>
  <si>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</si>
  <si>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</si>
  <si>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</si>
  <si>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</si>
  <si>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</si>
  <si>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</si>
  <si>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</si>
  <si>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</si>
  <si>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</si>
  <si>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</si>
  <si>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</si>
  <si>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</si>
  <si>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</si>
  <si>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</si>
  <si>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</si>
  <si>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</si>
  <si>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</si>
  <si>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</si>
  <si>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</si>
  <si>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</si>
  <si>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</si>
  <si>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</si>
  <si>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</si>
  <si>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</si>
  <si>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</si>
  <si>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</si>
  <si>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</si>
  <si>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</si>
  <si>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</si>
  <si>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</si>
  <si>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</si>
  <si>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</si>
  <si>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</si>
  <si>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</si>
  <si>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</si>
  <si>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</si>
  <si>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</si>
  <si>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</si>
  <si>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</si>
  <si>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</si>
  <si>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</si>
  <si>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</si>
  <si>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</si>
  <si>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</si>
  <si>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</si>
  <si>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</si>
  <si>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</si>
  <si>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</si>
  <si>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</si>
  <si>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</si>
  <si>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</si>
  <si>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</si>
  <si>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</si>
  <si>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</si>
  <si>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</si>
  <si>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</si>
  <si>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</si>
  <si>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</si>
  <si>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</si>
  <si>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注：因本单位无“三公”经费支出预算，本表无数据，故公开空表。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</si>
  <si>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</si>
  <si>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</si>
  <si>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</si>
  <si>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</si>
  <si>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</si>
  <si>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</si>
  <si>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</si>
  <si>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</si>
  <si>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</si>
  <si>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</si>
  <si>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</si>
  <si>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</si>
  <si>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</si>
  <si>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</si>
  <si>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</si>
  <si>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</si>
  <si>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</si>
  <si>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</si>
  <si>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530923221100000448043</t>
  </si>
  <si>
    <t>事业单位工资支出</t>
  </si>
  <si>
    <t>30101</t>
  </si>
  <si>
    <t>基本工资</t>
  </si>
  <si>
    <t>30102</t>
  </si>
  <si>
    <t>津贴补贴</t>
  </si>
  <si>
    <t>2130104</t>
  </si>
  <si>
    <t>事业运行</t>
  </si>
  <si>
    <t>530923231100001418273</t>
  </si>
  <si>
    <t>集中连片乡村教师生活补助</t>
  </si>
  <si>
    <t>530923231100001418275</t>
  </si>
  <si>
    <t>事业人员参照公务员规范后绩效奖</t>
  </si>
  <si>
    <t>30107</t>
  </si>
  <si>
    <t>绩效工资</t>
  </si>
  <si>
    <t>530923221100000448044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</si>
  <si>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</si>
  <si>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</si>
  <si>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</si>
  <si>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</si>
  <si>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</si>
  <si>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</si>
  <si>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</si>
  <si>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</si>
  <si>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</si>
  <si>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</si>
  <si>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</si>
  <si>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</si>
  <si>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</si>
  <si>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530923221100000448045</t>
  </si>
  <si>
    <t>30113</t>
  </si>
  <si>
    <t>530923251100003811476</t>
  </si>
  <si>
    <t>编外人员工资支出</t>
  </si>
  <si>
    <t>30199</t>
  </si>
  <si>
    <t>其他工资福利支出</t>
  </si>
  <si>
    <t>530923221100000448048</t>
  </si>
  <si>
    <t>工会经费</t>
  </si>
  <si>
    <t>30228</t>
  </si>
  <si>
    <t>530923221100000448050</t>
  </si>
  <si>
    <t>离退休公用经费</t>
  </si>
  <si>
    <t>30299</t>
  </si>
  <si>
    <t>其他商品和服务支出</t>
  </si>
  <si>
    <t>530923221100000448047</t>
  </si>
  <si>
    <t>退休费</t>
  </si>
  <si>
    <t>30302</t>
  </si>
  <si>
    <t>530923231100001356526</t>
  </si>
  <si>
    <t>机关事业单位职工及军人抚恤补助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</si>
  <si>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</si>
  <si>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</si>
  <si>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</si>
  <si>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</si>
  <si>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</si>
  <si>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</si>
  <si>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</si>
  <si>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</si>
  <si>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</si>
  <si>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2025年个税手续费专项资金</t>
  </si>
  <si>
    <t>事业发展类</t>
  </si>
  <si>
    <t>530923251100003732487</t>
  </si>
  <si>
    <t>30201</t>
  </si>
  <si>
    <t>办公费</t>
  </si>
  <si>
    <t>30204</t>
  </si>
  <si>
    <t>手续费</t>
  </si>
  <si>
    <t>2025年家庭经济困难学生生活县级补助资金</t>
  </si>
  <si>
    <t>民生类</t>
  </si>
  <si>
    <t>530923251100003950462</t>
  </si>
  <si>
    <t>30308</t>
  </si>
  <si>
    <t>助学金</t>
  </si>
  <si>
    <t>2025年教辅资料专项资金</t>
  </si>
  <si>
    <t>530923251100003732849</t>
  </si>
  <si>
    <t>2025年课后服务专项资金</t>
  </si>
  <si>
    <t>530923251100003729989</t>
  </si>
  <si>
    <t>2025年食堂伙食费专项资金</t>
  </si>
  <si>
    <t>530923251100003730114</t>
  </si>
  <si>
    <t>2025年学前教育助学金县级补助资金</t>
  </si>
  <si>
    <t>530923251100003950691</t>
  </si>
  <si>
    <t>2025年学校校服专项资金</t>
  </si>
  <si>
    <t>530923251100003732792</t>
  </si>
  <si>
    <t>30218</t>
  </si>
  <si>
    <t>专用材料费</t>
  </si>
  <si>
    <t>2025年义务教育公用经费县级补助资金</t>
  </si>
  <si>
    <t>530923251100003729882</t>
  </si>
  <si>
    <t>2025年幼儿园公用经费县级补助资金</t>
  </si>
  <si>
    <t>530923251100003755844</t>
  </si>
  <si>
    <t>30205</t>
  </si>
  <si>
    <t>水费</t>
  </si>
  <si>
    <t>30206</t>
  </si>
  <si>
    <t>电费</t>
  </si>
  <si>
    <t>30216</t>
  </si>
  <si>
    <t>培训费</t>
  </si>
  <si>
    <t>30226</t>
  </si>
  <si>
    <t>劳务费</t>
  </si>
  <si>
    <t>义务教育课后服务经费</t>
  </si>
  <si>
    <t>530923241100002309475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</si>
  <si>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</si>
  <si>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</si>
  <si>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</si>
  <si>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</si>
  <si>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</si>
  <si>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</si>
  <si>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</si>
  <si>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</si>
  <si>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</si>
  <si>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</si>
  <si>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</si>
  <si>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通过上缴个人所得税费，国家税务局返还手续费，用于开展教育教学工作及办理税务工作材料。</t>
  </si>
  <si>
    <t>产出指标</t>
  </si>
  <si>
    <t>数量指标</t>
  </si>
  <si>
    <t>获补学校数</t>
  </si>
  <si>
    <t>&gt;=</t>
  </si>
  <si>
    <t>10</t>
  </si>
  <si>
    <t>所</t>
  </si>
  <si>
    <t>定量指标</t>
  </si>
  <si>
    <t>反映获补助人员、企业的数量情况，也适用补贴、资助等形式的补助。</t>
  </si>
  <si>
    <t>质量指标</t>
  </si>
  <si>
    <t>获补学校准确率</t>
  </si>
  <si>
    <t>=</t>
  </si>
  <si>
    <t>100</t>
  </si>
  <si>
    <t>%</t>
  </si>
  <si>
    <t>反映获补助对象认定的准确性情况。
获补对象准确率=抽检符合标准的补助对象数/抽检实际补助对象数*100%</t>
  </si>
  <si>
    <t>兑现学校准确率</t>
  </si>
  <si>
    <t>反映补助准确发放的情况。
补助兑现准确率=补助兑付额/应付额*100%</t>
  </si>
  <si>
    <t>时效指标</t>
  </si>
  <si>
    <t>资金到位率</t>
  </si>
  <si>
    <t>反映补助资金的到位情况。
资金到位率=在时限内到位资金/应到位资金*100%</t>
  </si>
  <si>
    <t>成本指标</t>
  </si>
  <si>
    <t>经济成本指标</t>
  </si>
  <si>
    <t>3000</t>
  </si>
  <si>
    <t>元</t>
  </si>
  <si>
    <t>反映国税局返回个人所得税手续费资金情况。</t>
  </si>
  <si>
    <t>效益指标</t>
  </si>
  <si>
    <t>社会效益</t>
  </si>
  <si>
    <t>个税手续费政策知晓率</t>
  </si>
  <si>
    <t>90</t>
  </si>
  <si>
    <t>反映补助政策的宣传效果情况。
政策知晓率=调查中补助政策知晓人数/调查总人数*100%</t>
  </si>
  <si>
    <t>满意度指标</t>
  </si>
  <si>
    <t>服务对象满意度</t>
  </si>
  <si>
    <t>受益学校满意度</t>
  </si>
  <si>
    <t>反映获补助受益学校的满意程度。</t>
  </si>
  <si>
    <t>通过幼儿园公用经费项目的实施，进一步提高我乡学前教育经费保障能力，确保幼儿园保教工作顺利开展，补齐学前教育短板。资金有效保障幼儿园正常教学工作开展，用于学校教学业务、水电费等支出。支出专款专用，不等截留、挪用和挤占，依法依规管理使用资金，有效提高资金的使用效益。</t>
  </si>
  <si>
    <t>获补学生人数</t>
  </si>
  <si>
    <t>684</t>
  </si>
  <si>
    <t>人(人次、家)</t>
  </si>
  <si>
    <t>获补学生准确率</t>
  </si>
  <si>
    <t>获补幼儿园覆盖率</t>
  </si>
  <si>
    <t>获补幼儿园覆盖率=实际获得补助学校（企业数）/申请符合标准学校（企业数）*100%</t>
  </si>
  <si>
    <t>补助资金到位率</t>
  </si>
  <si>
    <t>600</t>
  </si>
  <si>
    <t>反映每年财政补助成本情况。</t>
  </si>
  <si>
    <t>幼儿在园年限</t>
  </si>
  <si>
    <t>年</t>
  </si>
  <si>
    <t>反映补助促进受助对象在园年限的情况。</t>
  </si>
  <si>
    <t>受益幼儿（学前）满意度</t>
  </si>
  <si>
    <t>反映获补助受益幼儿的满意程度。</t>
  </si>
  <si>
    <t>受益幼儿园满意度</t>
  </si>
  <si>
    <t>反映获补助受益幼儿园的满意程度。</t>
  </si>
  <si>
    <t>通过义务教育公用经费县级补助资金项目的实施，有效保障学校在教学工作、常规管理、教研师训和学校后勤保障等各项工作的有序推进。逐步达到教育基本均衡发展，促进公平教育。义务教育阶段小学入学率、巩固率100%。根据项目资金使用要求，不得截留、挤占和挪用，依法依规管理使用资金，有效提高资金的使用效益。</t>
  </si>
  <si>
    <t>获补在校生人数</t>
  </si>
  <si>
    <t>2128</t>
  </si>
  <si>
    <t>反映获补助学生总数扣减随班就读和残疾学生后人数的数量情况，也适用补贴、资助等形式的补助。</t>
  </si>
  <si>
    <t>获补寄宿生公用经费人数</t>
  </si>
  <si>
    <t>2076</t>
  </si>
  <si>
    <t>次</t>
  </si>
  <si>
    <t>反映获补助寄宿生人数的数量情况，也适用补贴、资助等形式的补助。</t>
  </si>
  <si>
    <t>获补随班就读和送教上门学生人数</t>
  </si>
  <si>
    <t>14</t>
  </si>
  <si>
    <t>人</t>
  </si>
  <si>
    <t>反映获补助随班就读和送教上门人数的数量情况，也适用补贴、资助等形式的补助。</t>
  </si>
  <si>
    <t>公用经费公示情况</t>
  </si>
  <si>
    <t>反映补助事项在特定办事大厅、官网、媒体或其他渠道按规定进行公示的情况。
补助事项公示度=按规定公布事项/按规定应公布事项*100%</t>
  </si>
  <si>
    <t>公用经费到位率</t>
  </si>
  <si>
    <t>反映公用经费补助资金的到位情况。
资金到位率=在时限内到位资金/应到位资金*100%</t>
  </si>
  <si>
    <t>720</t>
  </si>
  <si>
    <t>反映正常生公用经费补助标准。</t>
  </si>
  <si>
    <t>6000</t>
  </si>
  <si>
    <t>反映送教上门和随班就读学生公用经费补助标准。</t>
  </si>
  <si>
    <t>300</t>
  </si>
  <si>
    <t>反映寄宿生公用经费补助标准。</t>
  </si>
  <si>
    <t>公用经费补助政策知晓率</t>
  </si>
  <si>
    <t>受益学生满意度</t>
  </si>
  <si>
    <t>反映获补助受益学生的满意程度。</t>
  </si>
  <si>
    <t>受益教师满意度</t>
  </si>
  <si>
    <t>反映受益教师满意程度。</t>
  </si>
  <si>
    <t>根据云教函〔2023〕161号文件要求，通过学校完善规范化管理，加强校服管理，充分发挥校服育人和审美功能，达到校园文化提升功能。</t>
  </si>
  <si>
    <t>校服受益学校数</t>
  </si>
  <si>
    <t>反映获补助学校的数量情况，也适用补贴、资助等形式的补助。</t>
  </si>
  <si>
    <t>校服政策宣传次数</t>
  </si>
  <si>
    <t>反映校服的宣传力度情况。即通过门户网站、报刊、通信、电视、户外广告等对补助政策进行宣传的次数。</t>
  </si>
  <si>
    <t>校服受益学校准确率</t>
  </si>
  <si>
    <t>反映校服受益学校认定的准确性情况。
获补学校准确率=抽检符合标准的受益学校数/抽检实际受益学校数*100%</t>
  </si>
  <si>
    <t>校服自愿购买发放及时率</t>
  </si>
  <si>
    <t>反映实施学校及时发放校服的情况。
校服发放及时率=在时限内发放校服套数/应发放校服套数*100%</t>
  </si>
  <si>
    <t>150</t>
  </si>
  <si>
    <t>反映学生自愿购买一套校服成本情况。</t>
  </si>
  <si>
    <t>学校校服政策知晓率</t>
  </si>
  <si>
    <t>反映校服政策的宣传效果情况。
政策知晓率=调查中校服政策知晓人数/调查总人数*100%</t>
  </si>
  <si>
    <t>受益学生和家长满意度</t>
  </si>
  <si>
    <t>反映获补助受益学生和家长的满意程度。</t>
  </si>
  <si>
    <t>通过开展后服务，有效减轻学生课业负担，促进学生身心健康，坚持开展“五育并举”，学生得到全面发展，同时加强资金监督，不断提升资金使用效益。</t>
  </si>
  <si>
    <t>参与课后服务学生人数</t>
  </si>
  <si>
    <t>2113</t>
  </si>
  <si>
    <t>课后服务政策宣传次数</t>
  </si>
  <si>
    <t>反映课后服务政策的宣传力度情况。即通过门户网站、报刊、通信、电视、户外广告等对补助政策进行宣传的次数。</t>
  </si>
  <si>
    <t>教师课后服务兑现率</t>
  </si>
  <si>
    <t>反映参与课后服务准确发放的情况。
补助兑现准确率=补助兑付额/应付额*100%</t>
  </si>
  <si>
    <t>发放课后服务及时率</t>
  </si>
  <si>
    <t>反映发放单位及时发放补助资金的情况。
发放及时率=在时限内发放资金/应发放资金*100%</t>
  </si>
  <si>
    <t>400</t>
  </si>
  <si>
    <t>反映收取课后服务费标准</t>
  </si>
  <si>
    <t>课后服务政策知晓率</t>
  </si>
  <si>
    <t>反映政策的宣传效果情况。
政策知晓率=调查中补助政策知晓人数/调查总人数*100%</t>
  </si>
  <si>
    <t>受益教师和学校满意度</t>
  </si>
  <si>
    <t>反映获补助教师和学校对象的满意程度。</t>
  </si>
  <si>
    <t>反映受益学生和家长满意程度。</t>
  </si>
  <si>
    <t>全面准确摸清义务教育家庭经济困难学生底数，及时开展受助学生的认定、申请与评审，完成资助系统数据录入与更新，做到应助尽助，确保国家资助政策执行到位，专款专用有效提高资金使用效益。</t>
  </si>
  <si>
    <t>2120</t>
  </si>
  <si>
    <t>资助政策宣传次数</t>
  </si>
  <si>
    <t>反映补助政策的宣传力度情况。即通过门户网站、报刊、通信、电视、户外广告等对补助政策进行宣传的次数。</t>
  </si>
  <si>
    <t>反映发放单位及时发放补助资金到位的情况。
资金到位率=在时限内到位资金/实际到位资金*100%</t>
  </si>
  <si>
    <t>178875</t>
  </si>
  <si>
    <t>反映项目实施所需资金成本情况。</t>
  </si>
  <si>
    <t>家庭经济困难学生生活补助政策知晓率</t>
  </si>
  <si>
    <t>受益学生及家长满意度</t>
  </si>
  <si>
    <t>通过项目资金补助，逐年提高学前教育幼儿入园率，基本解决困难幼儿入园难问题，继续巩固幼儿教育成果，不断提升幼儿教育育人质量，专款专用，有效提高资金使用效益。</t>
  </si>
  <si>
    <t>获补对象数</t>
  </si>
  <si>
    <t>312</t>
  </si>
  <si>
    <t>政策宣传次数</t>
  </si>
  <si>
    <t>学前助学金发放率</t>
  </si>
  <si>
    <t>项目资金到位率</t>
  </si>
  <si>
    <t>资金到位率=在时限内到位资金/应到位资金*100%</t>
  </si>
  <si>
    <t>2527.2</t>
  </si>
  <si>
    <t>反映项目实施所需资金总数情况。</t>
  </si>
  <si>
    <t>政策知晓率</t>
  </si>
  <si>
    <t>通过食堂伙食费纳入预算管理，有效促进学校食堂管理和食堂安全，保障学生营养膳食，提高学生身体素质，保障资金安全，提高资金使用效益。</t>
  </si>
  <si>
    <t>学校食堂就餐人数</t>
  </si>
  <si>
    <t>2555</t>
  </si>
  <si>
    <t>反映学校食堂就餐人数情况。</t>
  </si>
  <si>
    <t>伙食费收取情况宣传次数</t>
  </si>
  <si>
    <t>反映收取伙食费的宣传力度情况。即通过门户网站、报刊、通信、电视、户外广告等对补助政策进行宣传的次数。</t>
  </si>
  <si>
    <t>伙食费收取覆盖率</t>
  </si>
  <si>
    <t>收取覆盖率=实际食堂就餐人数（企业数）/申请食堂就餐人数（企业数）*100%</t>
  </si>
  <si>
    <t>伙食费收支公示度</t>
  </si>
  <si>
    <t>反映伙食费收支在特定办事大厅、官网、媒体或其他渠道按规定进行公示的情况。
公示度=按规定公布事项/按规定应公布事项*100%</t>
  </si>
  <si>
    <t>食堂伙食费兑付率</t>
  </si>
  <si>
    <t>反映食堂兑付供货商资金的情况。
兑付食堂资金率=在时限内兑付资金/应兑付资金*100%</t>
  </si>
  <si>
    <t>700</t>
  </si>
  <si>
    <t>元/学年</t>
  </si>
  <si>
    <t>反映食堂就餐人员预收伙食费情况。</t>
  </si>
  <si>
    <t>食堂就餐伙食质量</t>
  </si>
  <si>
    <t>提高</t>
  </si>
  <si>
    <t>定性指标</t>
  </si>
  <si>
    <t>反映食堂伙食质量状况改善的情况。</t>
  </si>
  <si>
    <t>受益学校和教师满意度</t>
  </si>
  <si>
    <t>通过集中采购教辅资料，规范教辅资料管理和使用，优化教师教学手段，不断提升学校教学质量。</t>
  </si>
  <si>
    <t>自愿购买教辅资料人数</t>
  </si>
  <si>
    <t>1536</t>
  </si>
  <si>
    <t>反映自愿购买教辅资料的数量情况，也适用补贴、资助等形式的补助。</t>
  </si>
  <si>
    <t>自愿购买教辅资料政策宣传次数</t>
  </si>
  <si>
    <t>反映政策的宣传力度情况。即通过门户网站、报刊、通信、电视、户外广告等对补助政策进行宣传的次数。</t>
  </si>
  <si>
    <t>学生自愿购买教辅资料准确率</t>
  </si>
  <si>
    <t>反映购买对象认定的准确性情况。
购买准确率=抽检符合标准的对象数/抽检实际对象数*100%</t>
  </si>
  <si>
    <t>自愿购买教辅资料学期完成率</t>
  </si>
  <si>
    <t>反映每学期学生购买教发资料完成的情况。
完成率=在时限内完成数/应完成数*100%</t>
  </si>
  <si>
    <t>50</t>
  </si>
  <si>
    <t>反映学生购买教辅资料成本情况。</t>
  </si>
  <si>
    <t>学年末学校教学质量下降率</t>
  </si>
  <si>
    <t>&lt;=</t>
  </si>
  <si>
    <t>反映下辖完小整体教学质量下降的情况。</t>
  </si>
  <si>
    <t>反映获补助受益教师和学校的满意程度。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</si>
  <si>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</si>
  <si>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</si>
  <si>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</si>
  <si>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</si>
  <si>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注：因本单位无政府性基金支出预算，本表无数据，故公开空表。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</si>
  <si>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</si>
  <si>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</si>
  <si>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</si>
  <si>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</si>
  <si>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</si>
  <si>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</si>
  <si>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</si>
  <si>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</si>
  <si>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</si>
  <si>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</si>
  <si>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注：因本单位无部门政府采购预算，本表无数据，故公开空表。</t>
  </si>
  <si>
    <t>预算08表</t>
  </si>
  <si>
    <t>政府购买服务项目</t>
  </si>
  <si>
    <t>政府购买服务目录</t>
  </si>
  <si>
    <t>注：因本单位无部门政府购买服务预算，本表无数据，故公开空表。</t>
  </si>
  <si>
    <t>预算09-1表</t>
  </si>
  <si>
    <t>单位名称（项目）</t>
  </si>
  <si>
    <t>地区</t>
  </si>
  <si>
    <t>政府性基金</t>
  </si>
  <si>
    <t>-</t>
  </si>
  <si>
    <t>注：因本单位无县对下转移支付支出预算，本表无数据，故公开空表。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</si>
  <si>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</si>
  <si>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</si>
  <si>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</si>
  <si>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</si>
  <si>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</si>
  <si>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</si>
  <si>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</si>
  <si>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</si>
  <si>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</si>
  <si>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注：因本单位无新增资产配置预算，本表无数据，故公开空表。</t>
  </si>
  <si>
    <t>预算11表</t>
  </si>
  <si>
    <t>上级补助</t>
  </si>
  <si>
    <t>注：因本单位无转移支付补助项目支出预算，本表无数据，故公开空表。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</si>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</sst>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color rgb="FF000000"/>
      <name val="Microsoft YaHei UI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2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0" applyFont="1" applyAlignment="1">
      <alignment horizontal="left"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8" fillId="0" borderId="0" xfId="0" applyFont="1" applyAlignment="1">
      <alignment vertical="top"/>
      <protection locked="0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  <protection locked="0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right" vertical="center"/>
    </xf>
    <xf numFmtId="176" fontId="17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6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B7" sqref="B7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5"/>
      <c r="C2" s="205"/>
      <c r="D2" s="205"/>
    </row>
    <row r="3" ht="18.75" customHeight="1" spans="1:4">
      <c r="A3" s="41" t="str">
        <f>"单位名称："&amp;"永德县乌木龙彝族乡中心校"</f>
        <v>单位名称：永德县乌木龙彝族乡中心校</v>
      </c>
      <c r="B3" s="206"/>
      <c r="C3" s="206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3" t="s">
        <v>6</v>
      </c>
      <c r="B7" s="23">
        <v>22292054.93</v>
      </c>
      <c r="C7" s="133" t="s">
        <v>7</v>
      </c>
      <c r="D7" s="23"/>
    </row>
    <row r="8" ht="18.75" customHeight="1" spans="1:4">
      <c r="A8" s="133" t="s">
        <v>8</v>
      </c>
      <c r="B8" s="23"/>
      <c r="C8" s="133" t="s">
        <v>9</v>
      </c>
      <c r="D8" s="23"/>
    </row>
    <row r="9" ht="18.75" customHeight="1" spans="1:4">
      <c r="A9" s="133" t="s">
        <v>10</v>
      </c>
      <c r="B9" s="23"/>
      <c r="C9" s="133" t="s">
        <v>11</v>
      </c>
      <c r="D9" s="23"/>
    </row>
    <row r="10" ht="18.75" customHeight="1" spans="1:4">
      <c r="A10" s="133" t="s">
        <v>12</v>
      </c>
      <c r="B10" s="23"/>
      <c r="C10" s="133" t="s">
        <v>13</v>
      </c>
      <c r="D10" s="23"/>
    </row>
    <row r="11" ht="18.75" customHeight="1" spans="1:4">
      <c r="A11" s="207" t="s">
        <v>14</v>
      </c>
      <c r="B11" s="23">
        <v>6610900</v>
      </c>
      <c r="C11" s="164" t="s">
        <v>15</v>
      </c>
      <c r="D11" s="23">
        <v>24157809.33</v>
      </c>
    </row>
    <row r="12" ht="18.75" customHeight="1" spans="1:4">
      <c r="A12" s="167" t="s">
        <v>16</v>
      </c>
      <c r="B12" s="23"/>
      <c r="C12" s="166" t="s">
        <v>17</v>
      </c>
      <c r="D12" s="23"/>
    </row>
    <row r="13" ht="18.75" customHeight="1" spans="1:4">
      <c r="A13" s="167" t="s">
        <v>18</v>
      </c>
      <c r="B13" s="23"/>
      <c r="C13" s="166" t="s">
        <v>19</v>
      </c>
      <c r="D13" s="23"/>
    </row>
    <row r="14" ht="18.75" customHeight="1" spans="1:4">
      <c r="A14" s="167" t="s">
        <v>20</v>
      </c>
      <c r="B14" s="23"/>
      <c r="C14" s="166" t="s">
        <v>21</v>
      </c>
      <c r="D14" s="23">
        <v>2733073.02</v>
      </c>
    </row>
    <row r="15" ht="18.75" customHeight="1" spans="1:4">
      <c r="A15" s="167" t="s">
        <v>22</v>
      </c>
      <c r="B15" s="23"/>
      <c r="C15" s="166" t="s">
        <v>23</v>
      </c>
      <c r="D15" s="23">
        <v>869291.21</v>
      </c>
    </row>
    <row r="16" ht="18.75" customHeight="1" spans="1:4">
      <c r="A16" s="167" t="s">
        <v>24</v>
      </c>
      <c r="B16" s="23">
        <v>6610900</v>
      </c>
      <c r="C16" s="167" t="s">
        <v>25</v>
      </c>
      <c r="D16" s="23"/>
    </row>
    <row r="17" ht="18.75" customHeight="1" spans="1:4">
      <c r="A17" s="167" t="s">
        <v>26</v>
      </c>
      <c r="B17" s="23"/>
      <c r="C17" s="167" t="s">
        <v>27</v>
      </c>
      <c r="D17" s="23"/>
    </row>
    <row r="18" ht="18.75" customHeight="1" spans="1:4">
      <c r="A18" s="168" t="s">
        <v>26</v>
      </c>
      <c r="B18" s="23"/>
      <c r="C18" s="166" t="s">
        <v>28</v>
      </c>
      <c r="D18" s="23"/>
    </row>
    <row r="19" ht="18.75" customHeight="1" spans="1:4">
      <c r="A19" s="168" t="s">
        <v>26</v>
      </c>
      <c r="B19" s="23"/>
      <c r="C19" s="166" t="s">
        <v>29</v>
      </c>
      <c r="D19" s="23"/>
    </row>
    <row r="20" ht="18.75" customHeight="1" spans="1:4">
      <c r="A20" s="168" t="s">
        <v>26</v>
      </c>
      <c r="B20" s="23"/>
      <c r="C20" s="166" t="s">
        <v>30</v>
      </c>
      <c r="D20" s="23"/>
    </row>
    <row r="21" ht="18.75" customHeight="1" spans="1:4">
      <c r="A21" s="168" t="s">
        <v>26</v>
      </c>
      <c r="B21" s="23"/>
      <c r="C21" s="166" t="s">
        <v>31</v>
      </c>
      <c r="D21" s="23"/>
    </row>
    <row r="22" ht="18.75" customHeight="1" spans="1:4">
      <c r="A22" s="168" t="s">
        <v>26</v>
      </c>
      <c r="B22" s="23"/>
      <c r="C22" s="166" t="s">
        <v>32</v>
      </c>
      <c r="D22" s="23"/>
    </row>
    <row r="23" ht="18.75" customHeight="1" spans="1:4">
      <c r="A23" s="168" t="s">
        <v>26</v>
      </c>
      <c r="B23" s="23"/>
      <c r="C23" s="166" t="s">
        <v>33</v>
      </c>
      <c r="D23" s="23"/>
    </row>
    <row r="24" ht="18.75" customHeight="1" spans="1:4">
      <c r="A24" s="168" t="s">
        <v>26</v>
      </c>
      <c r="B24" s="23"/>
      <c r="C24" s="166" t="s">
        <v>34</v>
      </c>
      <c r="D24" s="23"/>
    </row>
    <row r="25" ht="18.75" customHeight="1" spans="1:4">
      <c r="A25" s="168" t="s">
        <v>26</v>
      </c>
      <c r="B25" s="23"/>
      <c r="C25" s="166" t="s">
        <v>35</v>
      </c>
      <c r="D25" s="23">
        <v>1355081.44</v>
      </c>
    </row>
    <row r="26" ht="18.75" customHeight="1" spans="1:4">
      <c r="A26" s="168" t="s">
        <v>26</v>
      </c>
      <c r="B26" s="23"/>
      <c r="C26" s="166" t="s">
        <v>36</v>
      </c>
      <c r="D26" s="23"/>
    </row>
    <row r="27" ht="18.75" customHeight="1" spans="1:4">
      <c r="A27" s="168" t="s">
        <v>26</v>
      </c>
      <c r="B27" s="23"/>
      <c r="C27" s="166" t="s">
        <v>37</v>
      </c>
      <c r="D27" s="23"/>
    </row>
    <row r="28" ht="18.75" customHeight="1" spans="1:4">
      <c r="A28" s="168" t="s">
        <v>26</v>
      </c>
      <c r="B28" s="23"/>
      <c r="C28" s="166" t="s">
        <v>38</v>
      </c>
      <c r="D28" s="23"/>
    </row>
    <row r="29" ht="18.75" customHeight="1" spans="1:4">
      <c r="A29" s="168" t="s">
        <v>26</v>
      </c>
      <c r="B29" s="23"/>
      <c r="C29" s="166" t="s">
        <v>39</v>
      </c>
      <c r="D29" s="23"/>
    </row>
    <row r="30" ht="18.75" customHeight="1" spans="1:4">
      <c r="A30" s="169" t="s">
        <v>26</v>
      </c>
      <c r="B30" s="23"/>
      <c r="C30" s="167" t="s">
        <v>40</v>
      </c>
      <c r="D30" s="23"/>
    </row>
    <row r="31" ht="18.75" customHeight="1" spans="1:4">
      <c r="A31" s="169" t="s">
        <v>26</v>
      </c>
      <c r="B31" s="23"/>
      <c r="C31" s="167" t="s">
        <v>41</v>
      </c>
      <c r="D31" s="23"/>
    </row>
    <row r="32" ht="18.75" customHeight="1" spans="1:4">
      <c r="A32" s="169" t="s">
        <v>26</v>
      </c>
      <c r="B32" s="23"/>
      <c r="C32" s="167" t="s">
        <v>42</v>
      </c>
      <c r="D32" s="23"/>
    </row>
    <row r="33" ht="18.75" customHeight="1" spans="1:4">
      <c r="A33" s="208"/>
      <c r="B33" s="170"/>
      <c r="C33" s="167" t="s">
        <v>43</v>
      </c>
      <c r="D33" s="23"/>
    </row>
    <row r="34" ht="18.75" customHeight="1" spans="1:4">
      <c r="A34" s="208" t="s">
        <v>44</v>
      </c>
      <c r="B34" s="170">
        <f>SUM(B7:B11)</f>
        <v>28902954.93</v>
      </c>
      <c r="C34" s="209" t="s">
        <v>45</v>
      </c>
      <c r="D34" s="170">
        <v>29115255</v>
      </c>
    </row>
    <row r="35" ht="18.75" customHeight="1" spans="1:4">
      <c r="A35" s="210" t="s">
        <v>46</v>
      </c>
      <c r="B35" s="23">
        <v>212300.07</v>
      </c>
      <c r="C35" s="133" t="s">
        <v>47</v>
      </c>
      <c r="D35" s="23"/>
    </row>
    <row r="36" ht="18.75" customHeight="1" spans="1:4">
      <c r="A36" s="210" t="s">
        <v>48</v>
      </c>
      <c r="B36" s="23"/>
      <c r="C36" s="133" t="s">
        <v>48</v>
      </c>
      <c r="D36" s="23"/>
    </row>
    <row r="37" ht="18.75" customHeight="1" spans="1:4">
      <c r="A37" s="210" t="s">
        <v>49</v>
      </c>
      <c r="B37" s="23">
        <f>B35-B36</f>
        <v>212300.07</v>
      </c>
      <c r="C37" s="133" t="s">
        <v>50</v>
      </c>
      <c r="D37" s="23"/>
    </row>
    <row r="38" ht="18.75" customHeight="1" spans="1:4">
      <c r="A38" s="211" t="s">
        <v>51</v>
      </c>
      <c r="B38" s="170">
        <f>B34+B35</f>
        <v>29115255</v>
      </c>
      <c r="C38" s="209" t="s">
        <v>52</v>
      </c>
      <c r="D38" s="170">
        <f t="shared" ref="B38:D38" si="0">D34+D35</f>
        <v>29115255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:C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9">
        <v>1</v>
      </c>
      <c r="B1" s="100">
        <v>0</v>
      </c>
      <c r="C1" s="99">
        <v>1</v>
      </c>
      <c r="D1" s="101"/>
      <c r="E1" s="101"/>
      <c r="F1" s="39" t="s">
        <v>470</v>
      </c>
    </row>
    <row r="2" ht="32.25" customHeight="1" spans="1:6">
      <c r="A2" s="102" t="str">
        <f>"2025"&amp;"年部门政府性基金预算支出预算表"</f>
        <v>2025年部门政府性基金预算支出预算表</v>
      </c>
      <c r="B2" s="103" t="s">
        <v>471</v>
      </c>
      <c r="C2" s="104"/>
      <c r="D2" s="105"/>
      <c r="E2" s="105"/>
      <c r="F2" s="105"/>
    </row>
    <row r="3" ht="18.75" customHeight="1" spans="1:6">
      <c r="A3" s="7" t="str">
        <f>"单位名称："&amp;"永德县乌木龙彝族乡中心校"</f>
        <v>单位名称：永德县乌木龙彝族乡中心校</v>
      </c>
      <c r="B3" s="7" t="s">
        <v>472</v>
      </c>
      <c r="C3" s="99"/>
      <c r="D3" s="101"/>
      <c r="E3" s="101"/>
      <c r="F3" s="39" t="s">
        <v>1</v>
      </c>
    </row>
    <row r="4" ht="18.75" customHeight="1" spans="1:6">
      <c r="A4" s="106" t="s">
        <v>185</v>
      </c>
      <c r="B4" s="107" t="s">
        <v>73</v>
      </c>
      <c r="C4" s="108" t="s">
        <v>74</v>
      </c>
      <c r="D4" s="13" t="s">
        <v>473</v>
      </c>
      <c r="E4" s="13"/>
      <c r="F4" s="14"/>
    </row>
    <row r="5" ht="18.75" customHeight="1" spans="1:6">
      <c r="A5" s="109"/>
      <c r="B5" s="110"/>
      <c r="C5" s="95"/>
      <c r="D5" s="94" t="s">
        <v>56</v>
      </c>
      <c r="E5" s="94" t="s">
        <v>75</v>
      </c>
      <c r="F5" s="94" t="s">
        <v>76</v>
      </c>
    </row>
    <row r="6" ht="18.75" customHeight="1" spans="1:6">
      <c r="A6" s="109">
        <v>1</v>
      </c>
      <c r="B6" s="111" t="s">
        <v>165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2"/>
      <c r="B7" s="82"/>
      <c r="C7" s="82"/>
      <c r="D7" s="23"/>
      <c r="E7" s="23"/>
      <c r="F7" s="23"/>
    </row>
    <row r="8" ht="18.75" customHeight="1" spans="1:6">
      <c r="A8" s="112"/>
      <c r="B8" s="82"/>
      <c r="C8" s="82"/>
      <c r="D8" s="23"/>
      <c r="E8" s="23"/>
      <c r="F8" s="23"/>
    </row>
    <row r="9" ht="18.75" customHeight="1" spans="1:6">
      <c r="A9" s="113" t="s">
        <v>122</v>
      </c>
      <c r="B9" s="114" t="s">
        <v>122</v>
      </c>
      <c r="C9" s="115" t="s">
        <v>122</v>
      </c>
      <c r="D9" s="23"/>
      <c r="E9" s="23"/>
      <c r="F9" s="23"/>
    </row>
    <row r="10" customHeight="1" spans="1:3">
      <c r="A10" s="37" t="s">
        <v>474</v>
      </c>
      <c r="B10" s="37"/>
      <c r="C10" s="37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8"/>
      <c r="P1" s="38"/>
      <c r="Q1" s="39" t="s">
        <v>475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"单位名称："&amp;"永德县乌木龙彝族乡中心校"</f>
        <v>单位名称：永德县乌木龙彝族乡中心校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39" t="s">
        <v>171</v>
      </c>
    </row>
    <row r="4" ht="18.75" customHeight="1" spans="1:17">
      <c r="A4" s="11" t="s">
        <v>476</v>
      </c>
      <c r="B4" s="72" t="s">
        <v>477</v>
      </c>
      <c r="C4" s="72" t="s">
        <v>478</v>
      </c>
      <c r="D4" s="72" t="s">
        <v>479</v>
      </c>
      <c r="E4" s="72" t="s">
        <v>480</v>
      </c>
      <c r="F4" s="72" t="s">
        <v>481</v>
      </c>
      <c r="G4" s="44" t="s">
        <v>192</v>
      </c>
      <c r="H4" s="44"/>
      <c r="I4" s="44"/>
      <c r="J4" s="44"/>
      <c r="K4" s="74"/>
      <c r="L4" s="44"/>
      <c r="M4" s="44"/>
      <c r="N4" s="44"/>
      <c r="O4" s="64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482</v>
      </c>
      <c r="J5" s="75" t="s">
        <v>483</v>
      </c>
      <c r="K5" s="76" t="s">
        <v>484</v>
      </c>
      <c r="L5" s="89" t="s">
        <v>78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200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2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/>
      <c r="B8" s="81"/>
      <c r="C8" s="81"/>
      <c r="D8" s="81"/>
      <c r="E8" s="96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80"/>
      <c r="B9" s="81"/>
      <c r="C9" s="81"/>
      <c r="D9" s="81"/>
      <c r="E9" s="97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3" t="s">
        <v>122</v>
      </c>
      <c r="B10" s="84"/>
      <c r="C10" s="84"/>
      <c r="D10" s="84"/>
      <c r="E10" s="96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s="98" t="s">
        <v>485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G37" sqref="G37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486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"单位名称："&amp;"永德县乌木龙彝族乡中心校"</f>
        <v>单位名称：永德县乌木龙彝族乡中心校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171</v>
      </c>
    </row>
    <row r="4" ht="18.75" customHeight="1" spans="1:14">
      <c r="A4" s="11" t="s">
        <v>476</v>
      </c>
      <c r="B4" s="72" t="s">
        <v>487</v>
      </c>
      <c r="C4" s="73" t="s">
        <v>488</v>
      </c>
      <c r="D4" s="44" t="s">
        <v>192</v>
      </c>
      <c r="E4" s="44"/>
      <c r="F4" s="44"/>
      <c r="G4" s="44"/>
      <c r="H4" s="74"/>
      <c r="I4" s="44"/>
      <c r="J4" s="44"/>
      <c r="K4" s="44"/>
      <c r="L4" s="64"/>
      <c r="M4" s="74"/>
      <c r="N4" s="45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482</v>
      </c>
      <c r="G5" s="75" t="s">
        <v>483</v>
      </c>
      <c r="H5" s="76" t="s">
        <v>484</v>
      </c>
      <c r="I5" s="89" t="s">
        <v>78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200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122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6">
      <c r="A11" s="37" t="s">
        <v>489</v>
      </c>
      <c r="B11" s="37"/>
      <c r="C11" s="37"/>
      <c r="D11" s="37"/>
      <c r="E11" s="37"/>
      <c r="F11" s="37"/>
    </row>
  </sheetData>
  <mergeCells count="14">
    <mergeCell ref="A2:N2"/>
    <mergeCell ref="A3:C3"/>
    <mergeCell ref="D4:N4"/>
    <mergeCell ref="I5:N5"/>
    <mergeCell ref="A10:C10"/>
    <mergeCell ref="A11:F11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B18" sqref="B18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7"/>
      <c r="G1" s="38"/>
      <c r="H1" s="38"/>
      <c r="I1" s="38" t="s">
        <v>490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9" t="str">
        <f>"单位名称："&amp;"永德县乌木龙彝族乡中心校"</f>
        <v>单位名称：永德县乌木龙彝族乡中心校</v>
      </c>
      <c r="B3" s="60"/>
      <c r="C3" s="60"/>
      <c r="D3" s="61"/>
      <c r="E3" s="62"/>
      <c r="G3" s="63"/>
      <c r="H3" s="63"/>
      <c r="I3" s="38" t="s">
        <v>171</v>
      </c>
    </row>
    <row r="4" ht="18.75" customHeight="1" spans="1:9">
      <c r="A4" s="30" t="s">
        <v>491</v>
      </c>
      <c r="B4" s="12" t="s">
        <v>192</v>
      </c>
      <c r="C4" s="13"/>
      <c r="D4" s="13"/>
      <c r="E4" s="12" t="s">
        <v>492</v>
      </c>
      <c r="F4" s="13"/>
      <c r="G4" s="64"/>
      <c r="H4" s="64"/>
      <c r="I4" s="14"/>
    </row>
    <row r="5" ht="18.75" customHeight="1" spans="1:9">
      <c r="A5" s="32"/>
      <c r="B5" s="31" t="s">
        <v>56</v>
      </c>
      <c r="C5" s="11" t="s">
        <v>59</v>
      </c>
      <c r="D5" s="65" t="s">
        <v>493</v>
      </c>
      <c r="E5" s="66" t="s">
        <v>494</v>
      </c>
      <c r="F5" s="66" t="s">
        <v>494</v>
      </c>
      <c r="G5" s="66" t="s">
        <v>494</v>
      </c>
      <c r="H5" s="66" t="s">
        <v>494</v>
      </c>
      <c r="I5" s="66" t="s">
        <v>494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ht="18" customHeight="1" spans="1:5">
      <c r="A9" s="37" t="s">
        <v>495</v>
      </c>
      <c r="B9" s="37"/>
      <c r="C9" s="37"/>
      <c r="D9" s="37"/>
      <c r="E9" s="37"/>
    </row>
  </sheetData>
  <mergeCells count="6">
    <mergeCell ref="A2:I2"/>
    <mergeCell ref="A3:E3"/>
    <mergeCell ref="B4:D4"/>
    <mergeCell ref="E4:I4"/>
    <mergeCell ref="A9:E9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:D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496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"单位名称："&amp;"永德县乌木龙彝族乡中心校"</f>
        <v>单位名称：永德县乌木龙彝族乡中心校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296</v>
      </c>
      <c r="B4" s="46" t="s">
        <v>297</v>
      </c>
      <c r="C4" s="46" t="s">
        <v>298</v>
      </c>
      <c r="D4" s="46" t="s">
        <v>299</v>
      </c>
      <c r="E4" s="46" t="s">
        <v>300</v>
      </c>
      <c r="F4" s="53" t="s">
        <v>301</v>
      </c>
      <c r="G4" s="46" t="s">
        <v>302</v>
      </c>
      <c r="H4" s="53" t="s">
        <v>303</v>
      </c>
      <c r="I4" s="53" t="s">
        <v>304</v>
      </c>
      <c r="J4" s="46" t="s">
        <v>305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ht="18" customHeight="1" spans="1:4">
      <c r="A8" s="37" t="s">
        <v>495</v>
      </c>
      <c r="B8" s="37"/>
      <c r="C8" s="37"/>
      <c r="D8" s="37"/>
    </row>
  </sheetData>
  <mergeCells count="3">
    <mergeCell ref="A2:J2"/>
    <mergeCell ref="A3:H3"/>
    <mergeCell ref="A8:D8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C19" sqref="C1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497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"单位名称："&amp;"永德县乌木龙彝族乡中心校"</f>
        <v>单位名称：永德县乌木龙彝族乡中心校</v>
      </c>
      <c r="B3" s="8"/>
      <c r="C3" s="3"/>
      <c r="H3" s="42" t="s">
        <v>171</v>
      </c>
    </row>
    <row r="4" ht="18.75" customHeight="1" spans="1:8">
      <c r="A4" s="11" t="s">
        <v>185</v>
      </c>
      <c r="B4" s="11" t="s">
        <v>498</v>
      </c>
      <c r="C4" s="11" t="s">
        <v>499</v>
      </c>
      <c r="D4" s="11" t="s">
        <v>500</v>
      </c>
      <c r="E4" s="11" t="s">
        <v>501</v>
      </c>
      <c r="F4" s="43" t="s">
        <v>502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480</v>
      </c>
      <c r="G5" s="46" t="s">
        <v>503</v>
      </c>
      <c r="H5" s="46" t="s">
        <v>504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3"/>
      <c r="D7" s="33"/>
      <c r="E7" s="33"/>
      <c r="F7" s="48"/>
      <c r="G7" s="23"/>
      <c r="H7" s="23"/>
    </row>
    <row r="8" ht="18.75" customHeight="1" spans="1:8">
      <c r="A8" s="25" t="s">
        <v>56</v>
      </c>
      <c r="B8" s="49"/>
      <c r="C8" s="49"/>
      <c r="D8" s="49"/>
      <c r="E8" s="50"/>
      <c r="F8" s="48"/>
      <c r="G8" s="23"/>
      <c r="H8" s="23"/>
    </row>
    <row r="9" ht="17" customHeight="1" spans="1:4">
      <c r="A9" s="37" t="s">
        <v>505</v>
      </c>
      <c r="B9" s="37"/>
      <c r="C9" s="37"/>
      <c r="D9" s="37"/>
    </row>
  </sheetData>
  <mergeCells count="10">
    <mergeCell ref="A2:H2"/>
    <mergeCell ref="A3:C3"/>
    <mergeCell ref="F4:H4"/>
    <mergeCell ref="A8:E8"/>
    <mergeCell ref="A9:D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:D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8" t="s">
        <v>506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"单位名称："&amp;"永德县乌木龙彝族乡中心校"</f>
        <v>单位名称：永德县乌木龙彝族乡中心校</v>
      </c>
      <c r="B3" s="8"/>
      <c r="C3" s="8"/>
      <c r="D3" s="8"/>
      <c r="E3" s="8"/>
      <c r="F3" s="8"/>
      <c r="G3" s="8"/>
      <c r="H3" s="9"/>
      <c r="I3" s="9"/>
      <c r="J3" s="9"/>
      <c r="K3" s="4" t="s">
        <v>171</v>
      </c>
    </row>
    <row r="4" ht="18.75" customHeight="1" spans="1:11">
      <c r="A4" s="10" t="s">
        <v>251</v>
      </c>
      <c r="B4" s="10" t="s">
        <v>187</v>
      </c>
      <c r="C4" s="10" t="s">
        <v>252</v>
      </c>
      <c r="D4" s="11" t="s">
        <v>188</v>
      </c>
      <c r="E4" s="11" t="s">
        <v>189</v>
      </c>
      <c r="F4" s="11" t="s">
        <v>253</v>
      </c>
      <c r="G4" s="11" t="s">
        <v>254</v>
      </c>
      <c r="H4" s="30" t="s">
        <v>56</v>
      </c>
      <c r="I4" s="12" t="s">
        <v>507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122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ht="18" customHeight="1" spans="1:4">
      <c r="A11" s="37" t="s">
        <v>508</v>
      </c>
      <c r="B11" s="37"/>
      <c r="C11" s="37"/>
      <c r="D11" s="37"/>
    </row>
  </sheetData>
  <mergeCells count="16">
    <mergeCell ref="A2:K2"/>
    <mergeCell ref="A3:G3"/>
    <mergeCell ref="I4:K4"/>
    <mergeCell ref="A10:G10"/>
    <mergeCell ref="A11:D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509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"单位名称："&amp;"永德县乌木龙彝族乡中心校"</f>
        <v>单位名称：永德县乌木龙彝族乡中心校</v>
      </c>
      <c r="B3" s="8"/>
      <c r="C3" s="8"/>
      <c r="D3" s="8"/>
      <c r="E3" s="9"/>
      <c r="F3" s="9"/>
      <c r="G3" s="4" t="s">
        <v>171</v>
      </c>
    </row>
    <row r="4" ht="18.75" customHeight="1" spans="1:7">
      <c r="A4" s="10" t="s">
        <v>252</v>
      </c>
      <c r="B4" s="10" t="s">
        <v>251</v>
      </c>
      <c r="C4" s="10" t="s">
        <v>187</v>
      </c>
      <c r="D4" s="11" t="s">
        <v>510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653012.28</v>
      </c>
      <c r="F8" s="23"/>
      <c r="G8" s="23"/>
    </row>
    <row r="9" ht="18.75" customHeight="1" spans="1:7">
      <c r="A9" s="21"/>
      <c r="B9" s="21" t="s">
        <v>511</v>
      </c>
      <c r="C9" s="21" t="s">
        <v>281</v>
      </c>
      <c r="D9" s="21" t="s">
        <v>512</v>
      </c>
      <c r="E9" s="23">
        <v>61210.08</v>
      </c>
      <c r="F9" s="23"/>
      <c r="G9" s="23"/>
    </row>
    <row r="10" ht="18.75" customHeight="1" spans="1:7">
      <c r="A10" s="24"/>
      <c r="B10" s="21" t="s">
        <v>511</v>
      </c>
      <c r="C10" s="21" t="s">
        <v>264</v>
      </c>
      <c r="D10" s="21" t="s">
        <v>512</v>
      </c>
      <c r="E10" s="23">
        <v>178875</v>
      </c>
      <c r="F10" s="23"/>
      <c r="G10" s="23"/>
    </row>
    <row r="11" ht="18.75" customHeight="1" spans="1:7">
      <c r="A11" s="24"/>
      <c r="B11" s="21" t="s">
        <v>511</v>
      </c>
      <c r="C11" s="21" t="s">
        <v>275</v>
      </c>
      <c r="D11" s="21" t="s">
        <v>512</v>
      </c>
      <c r="E11" s="23">
        <v>2527.2</v>
      </c>
      <c r="F11" s="23"/>
      <c r="G11" s="23"/>
    </row>
    <row r="12" ht="18.75" customHeight="1" spans="1:7">
      <c r="A12" s="24"/>
      <c r="B12" s="21" t="s">
        <v>513</v>
      </c>
      <c r="C12" s="21" t="s">
        <v>283</v>
      </c>
      <c r="D12" s="21" t="s">
        <v>512</v>
      </c>
      <c r="E12" s="23">
        <v>410400</v>
      </c>
      <c r="F12" s="23"/>
      <c r="G12" s="23"/>
    </row>
    <row r="13" ht="18.75" customHeight="1" spans="1:7">
      <c r="A13" s="25" t="s">
        <v>56</v>
      </c>
      <c r="B13" s="26" t="s">
        <v>514</v>
      </c>
      <c r="C13" s="26"/>
      <c r="D13" s="27"/>
      <c r="E13" s="23">
        <v>653012.28</v>
      </c>
      <c r="F13" s="23"/>
      <c r="G13" s="23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P9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8"/>
      <c r="O1" s="67"/>
      <c r="P1" s="67"/>
      <c r="Q1" s="67"/>
      <c r="R1" s="67"/>
      <c r="S1" s="38" t="s">
        <v>53</v>
      </c>
    </row>
    <row r="2" ht="57.75" customHeight="1" spans="1:19">
      <c r="A2" s="129" t="str">
        <f>"2025"&amp;"年部门收入预算表"</f>
        <v>2025年部门收入预算表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99"/>
      <c r="P2" s="199"/>
      <c r="Q2" s="199"/>
      <c r="R2" s="199"/>
      <c r="S2" s="199"/>
    </row>
    <row r="3" ht="18.75" customHeight="1" spans="1:19">
      <c r="A3" s="41" t="str">
        <f>"单位名称："&amp;"永德县乌木龙彝族乡中心校"</f>
        <v>单位名称：永德县乌木龙彝族乡中心校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184" t="s">
        <v>54</v>
      </c>
      <c r="B4" s="185" t="s">
        <v>55</v>
      </c>
      <c r="C4" s="185" t="s">
        <v>56</v>
      </c>
      <c r="D4" s="186" t="s">
        <v>57</v>
      </c>
      <c r="E4" s="187"/>
      <c r="F4" s="187"/>
      <c r="G4" s="187"/>
      <c r="H4" s="187"/>
      <c r="I4" s="187"/>
      <c r="J4" s="200"/>
      <c r="K4" s="187"/>
      <c r="L4" s="187"/>
      <c r="M4" s="187"/>
      <c r="N4" s="201"/>
      <c r="O4" s="186" t="s">
        <v>46</v>
      </c>
      <c r="P4" s="186"/>
      <c r="Q4" s="186"/>
      <c r="R4" s="186"/>
      <c r="S4" s="204"/>
    </row>
    <row r="5" ht="18.75" customHeight="1" spans="1:19">
      <c r="A5" s="188"/>
      <c r="B5" s="189"/>
      <c r="C5" s="189"/>
      <c r="D5" s="190" t="s">
        <v>58</v>
      </c>
      <c r="E5" s="190" t="s">
        <v>59</v>
      </c>
      <c r="F5" s="190" t="s">
        <v>60</v>
      </c>
      <c r="G5" s="190" t="s">
        <v>61</v>
      </c>
      <c r="H5" s="190" t="s">
        <v>62</v>
      </c>
      <c r="I5" s="202" t="s">
        <v>63</v>
      </c>
      <c r="J5" s="202"/>
      <c r="K5" s="202"/>
      <c r="L5" s="202"/>
      <c r="M5" s="202"/>
      <c r="N5" s="193"/>
      <c r="O5" s="190" t="s">
        <v>58</v>
      </c>
      <c r="P5" s="190" t="s">
        <v>59</v>
      </c>
      <c r="Q5" s="190" t="s">
        <v>60</v>
      </c>
      <c r="R5" s="190" t="s">
        <v>61</v>
      </c>
      <c r="S5" s="190" t="s">
        <v>64</v>
      </c>
    </row>
    <row r="6" ht="18.75" customHeight="1" spans="1:19">
      <c r="A6" s="191"/>
      <c r="B6" s="192"/>
      <c r="C6" s="192"/>
      <c r="D6" s="193"/>
      <c r="E6" s="193"/>
      <c r="F6" s="193"/>
      <c r="G6" s="193"/>
      <c r="H6" s="193"/>
      <c r="I6" s="192" t="s">
        <v>58</v>
      </c>
      <c r="J6" s="192" t="s">
        <v>65</v>
      </c>
      <c r="K6" s="192" t="s">
        <v>66</v>
      </c>
      <c r="L6" s="192" t="s">
        <v>67</v>
      </c>
      <c r="M6" s="192" t="s">
        <v>68</v>
      </c>
      <c r="N6" s="192" t="s">
        <v>69</v>
      </c>
      <c r="O6" s="203"/>
      <c r="P6" s="203"/>
      <c r="Q6" s="203"/>
      <c r="R6" s="203"/>
      <c r="S6" s="193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4" t="s">
        <v>70</v>
      </c>
      <c r="B8" s="195" t="s">
        <v>71</v>
      </c>
      <c r="C8" s="23">
        <v>29115255</v>
      </c>
      <c r="D8" s="23">
        <v>28902954.93</v>
      </c>
      <c r="E8" s="23">
        <v>22292054.93</v>
      </c>
      <c r="F8" s="23"/>
      <c r="G8" s="23"/>
      <c r="H8" s="23"/>
      <c r="I8" s="23">
        <v>6610900</v>
      </c>
      <c r="J8" s="23"/>
      <c r="K8" s="23"/>
      <c r="L8" s="23"/>
      <c r="M8" s="23"/>
      <c r="N8" s="23">
        <v>6610900</v>
      </c>
      <c r="O8" s="23">
        <v>212300.07</v>
      </c>
      <c r="P8" s="23"/>
      <c r="Q8" s="23"/>
      <c r="R8" s="23"/>
      <c r="S8" s="23">
        <v>212300.07</v>
      </c>
    </row>
    <row r="9" ht="18.75" customHeight="1" spans="1:19">
      <c r="A9" s="196" t="s">
        <v>56</v>
      </c>
      <c r="B9" s="197"/>
      <c r="C9" s="23">
        <v>29115255</v>
      </c>
      <c r="D9" s="23">
        <v>28902954.93</v>
      </c>
      <c r="E9" s="23">
        <v>22292054.93</v>
      </c>
      <c r="F9" s="23"/>
      <c r="G9" s="23"/>
      <c r="H9" s="23"/>
      <c r="I9" s="23">
        <v>6610900</v>
      </c>
      <c r="J9" s="23"/>
      <c r="K9" s="23"/>
      <c r="L9" s="23"/>
      <c r="M9" s="23"/>
      <c r="N9" s="23">
        <v>6610900</v>
      </c>
      <c r="O9" s="23">
        <v>212300.07</v>
      </c>
      <c r="P9" s="23"/>
      <c r="Q9" s="23"/>
      <c r="R9" s="23"/>
      <c r="S9" s="23">
        <v>212300.07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6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2"/>
      <c r="E1" s="1"/>
      <c r="F1" s="1"/>
      <c r="G1" s="1"/>
      <c r="H1" s="172"/>
      <c r="I1" s="1"/>
      <c r="J1" s="172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ht="18.75" customHeight="1" spans="1:15">
      <c r="A3" s="174" t="str">
        <f>"单位名称："&amp;"永德县乌木龙彝族乡中心校"</f>
        <v>单位名称：永德县乌木龙彝族乡中心校</v>
      </c>
      <c r="B3" s="175"/>
      <c r="C3" s="62"/>
      <c r="D3" s="29"/>
      <c r="E3" s="62"/>
      <c r="F3" s="62"/>
      <c r="G3" s="62"/>
      <c r="H3" s="29"/>
      <c r="I3" s="62"/>
      <c r="J3" s="29"/>
      <c r="K3" s="62"/>
      <c r="L3" s="62"/>
      <c r="M3" s="182"/>
      <c r="N3" s="182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4" t="s">
        <v>75</v>
      </c>
      <c r="F4" s="138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58</v>
      </c>
      <c r="E5" s="92" t="s">
        <v>75</v>
      </c>
      <c r="F5" s="92" t="s">
        <v>76</v>
      </c>
      <c r="G5" s="18"/>
      <c r="H5" s="18"/>
      <c r="I5" s="18"/>
      <c r="J5" s="66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6">
        <v>1</v>
      </c>
      <c r="B6" s="11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3" t="s">
        <v>84</v>
      </c>
      <c r="B7" s="161" t="s">
        <v>85</v>
      </c>
      <c r="C7" s="23">
        <v>24157809.33</v>
      </c>
      <c r="D7" s="23">
        <v>17334609.26</v>
      </c>
      <c r="E7" s="23">
        <v>16681596.98</v>
      </c>
      <c r="F7" s="23">
        <v>653012.28</v>
      </c>
      <c r="G7" s="23"/>
      <c r="H7" s="23"/>
      <c r="I7" s="23"/>
      <c r="J7" s="23">
        <v>6823200.07</v>
      </c>
      <c r="K7" s="23"/>
      <c r="L7" s="23"/>
      <c r="M7" s="23"/>
      <c r="N7" s="23"/>
      <c r="O7" s="23">
        <v>6823200.07</v>
      </c>
    </row>
    <row r="8" ht="18.75" customHeight="1" spans="1:15">
      <c r="A8" s="176" t="s">
        <v>86</v>
      </c>
      <c r="B8" s="212" t="s">
        <v>87</v>
      </c>
      <c r="C8" s="23">
        <v>24155541.33</v>
      </c>
      <c r="D8" s="23">
        <v>17332341.26</v>
      </c>
      <c r="E8" s="23">
        <v>16681596.98</v>
      </c>
      <c r="F8" s="23">
        <v>650744.28</v>
      </c>
      <c r="G8" s="23"/>
      <c r="H8" s="23"/>
      <c r="I8" s="23"/>
      <c r="J8" s="23">
        <v>6823200.07</v>
      </c>
      <c r="K8" s="23"/>
      <c r="L8" s="23"/>
      <c r="M8" s="23"/>
      <c r="N8" s="23"/>
      <c r="O8" s="23">
        <v>6823200.07</v>
      </c>
    </row>
    <row r="9" ht="18.75" customHeight="1" spans="1:15">
      <c r="A9" s="178" t="s">
        <v>88</v>
      </c>
      <c r="B9" s="213" t="s">
        <v>89</v>
      </c>
      <c r="C9" s="23">
        <v>412927.2</v>
      </c>
      <c r="D9" s="23">
        <v>412927.2</v>
      </c>
      <c r="E9" s="23"/>
      <c r="F9" s="23">
        <v>412927.2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8" t="s">
        <v>90</v>
      </c>
      <c r="B10" s="213" t="s">
        <v>91</v>
      </c>
      <c r="C10" s="23">
        <v>23742614.13</v>
      </c>
      <c r="D10" s="23">
        <v>16919414.06</v>
      </c>
      <c r="E10" s="23">
        <v>16681596.98</v>
      </c>
      <c r="F10" s="23">
        <v>237817.08</v>
      </c>
      <c r="G10" s="23"/>
      <c r="H10" s="23"/>
      <c r="I10" s="23"/>
      <c r="J10" s="23">
        <v>6823200.07</v>
      </c>
      <c r="K10" s="23"/>
      <c r="L10" s="23"/>
      <c r="M10" s="23"/>
      <c r="N10" s="23"/>
      <c r="O10" s="23">
        <v>6823200.07</v>
      </c>
    </row>
    <row r="11" ht="18.75" customHeight="1" spans="1:15">
      <c r="A11" s="176" t="s">
        <v>92</v>
      </c>
      <c r="B11" s="212" t="s">
        <v>93</v>
      </c>
      <c r="C11" s="23">
        <v>2268</v>
      </c>
      <c r="D11" s="23">
        <v>2268</v>
      </c>
      <c r="E11" s="23"/>
      <c r="F11" s="23">
        <v>2268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8" t="s">
        <v>94</v>
      </c>
      <c r="B12" s="213" t="s">
        <v>95</v>
      </c>
      <c r="C12" s="23">
        <v>2268</v>
      </c>
      <c r="D12" s="23">
        <v>2268</v>
      </c>
      <c r="E12" s="23"/>
      <c r="F12" s="23">
        <v>2268</v>
      </c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33" t="s">
        <v>96</v>
      </c>
      <c r="B13" s="161" t="s">
        <v>97</v>
      </c>
      <c r="C13" s="23">
        <v>2733073.02</v>
      </c>
      <c r="D13" s="23">
        <v>2733073.02</v>
      </c>
      <c r="E13" s="23">
        <v>2733073.02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6" t="s">
        <v>98</v>
      </c>
      <c r="B14" s="212" t="s">
        <v>99</v>
      </c>
      <c r="C14" s="23">
        <v>2665909.02</v>
      </c>
      <c r="D14" s="23">
        <v>2665909.02</v>
      </c>
      <c r="E14" s="23">
        <v>2665909.02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8" t="s">
        <v>100</v>
      </c>
      <c r="B15" s="213" t="s">
        <v>101</v>
      </c>
      <c r="C15" s="23">
        <v>859133.76</v>
      </c>
      <c r="D15" s="23">
        <v>859133.76</v>
      </c>
      <c r="E15" s="23">
        <v>859133.76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8" t="s">
        <v>102</v>
      </c>
      <c r="B16" s="213" t="s">
        <v>103</v>
      </c>
      <c r="C16" s="23">
        <v>1806775.26</v>
      </c>
      <c r="D16" s="23">
        <v>1806775.26</v>
      </c>
      <c r="E16" s="23">
        <v>1806775.26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6" t="s">
        <v>104</v>
      </c>
      <c r="B17" s="212" t="s">
        <v>105</v>
      </c>
      <c r="C17" s="23">
        <v>67164</v>
      </c>
      <c r="D17" s="23">
        <v>67164</v>
      </c>
      <c r="E17" s="23">
        <v>67164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8" t="s">
        <v>106</v>
      </c>
      <c r="B18" s="213" t="s">
        <v>107</v>
      </c>
      <c r="C18" s="23">
        <v>67164</v>
      </c>
      <c r="D18" s="23">
        <v>67164</v>
      </c>
      <c r="E18" s="23">
        <v>67164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33" t="s">
        <v>108</v>
      </c>
      <c r="B19" s="161" t="s">
        <v>109</v>
      </c>
      <c r="C19" s="23">
        <v>869291.21</v>
      </c>
      <c r="D19" s="23">
        <v>869291.21</v>
      </c>
      <c r="E19" s="23">
        <v>869291.21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6" t="s">
        <v>110</v>
      </c>
      <c r="B20" s="212" t="s">
        <v>111</v>
      </c>
      <c r="C20" s="23">
        <v>869291.21</v>
      </c>
      <c r="D20" s="23">
        <v>869291.21</v>
      </c>
      <c r="E20" s="23">
        <v>869291.21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8" t="s">
        <v>112</v>
      </c>
      <c r="B21" s="213" t="s">
        <v>113</v>
      </c>
      <c r="C21" s="23">
        <v>801756.52</v>
      </c>
      <c r="D21" s="23">
        <v>801756.52</v>
      </c>
      <c r="E21" s="23">
        <v>801756.52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8" t="s">
        <v>114</v>
      </c>
      <c r="B22" s="213" t="s">
        <v>115</v>
      </c>
      <c r="C22" s="23">
        <v>67534.69</v>
      </c>
      <c r="D22" s="23">
        <v>67534.69</v>
      </c>
      <c r="E22" s="23">
        <v>67534.69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33" t="s">
        <v>116</v>
      </c>
      <c r="B23" s="161" t="s">
        <v>117</v>
      </c>
      <c r="C23" s="23">
        <v>1355081.44</v>
      </c>
      <c r="D23" s="23">
        <v>1355081.44</v>
      </c>
      <c r="E23" s="23">
        <v>1355081.44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6" t="s">
        <v>118</v>
      </c>
      <c r="B24" s="212" t="s">
        <v>119</v>
      </c>
      <c r="C24" s="23">
        <v>1355081.44</v>
      </c>
      <c r="D24" s="23">
        <v>1355081.44</v>
      </c>
      <c r="E24" s="23">
        <v>1355081.44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8" t="s">
        <v>120</v>
      </c>
      <c r="B25" s="213" t="s">
        <v>121</v>
      </c>
      <c r="C25" s="23">
        <v>1355081.44</v>
      </c>
      <c r="D25" s="23">
        <v>1355081.44</v>
      </c>
      <c r="E25" s="23">
        <v>1355081.44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80" t="s">
        <v>122</v>
      </c>
      <c r="B26" s="181" t="s">
        <v>122</v>
      </c>
      <c r="C26" s="23">
        <v>29115255</v>
      </c>
      <c r="D26" s="23">
        <v>22292054.93</v>
      </c>
      <c r="E26" s="23">
        <v>21639042.65</v>
      </c>
      <c r="F26" s="23">
        <v>653012.28</v>
      </c>
      <c r="G26" s="23"/>
      <c r="H26" s="23"/>
      <c r="I26" s="23"/>
      <c r="J26" s="23">
        <v>6823200.07</v>
      </c>
      <c r="K26" s="23"/>
      <c r="L26" s="23"/>
      <c r="M26" s="23"/>
      <c r="N26" s="23"/>
      <c r="O26" s="23">
        <v>6823200.07</v>
      </c>
    </row>
  </sheetData>
  <mergeCells count="11">
    <mergeCell ref="A2:O2"/>
    <mergeCell ref="A3:L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22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123</v>
      </c>
    </row>
    <row r="2" ht="36" customHeight="1" spans="1:4">
      <c r="A2" s="5" t="str">
        <f>"2025"&amp;"年部门财政拨款收支预算总表"</f>
        <v>2025年部门财政拨款收支预算总表</v>
      </c>
      <c r="B2" s="159"/>
      <c r="C2" s="159"/>
      <c r="D2" s="159"/>
    </row>
    <row r="3" ht="18.75" customHeight="1" spans="1:4">
      <c r="A3" s="7" t="str">
        <f>"单位名称："&amp;"永德县乌木龙彝族乡中心校"</f>
        <v>单位名称：永德县乌木龙彝族乡中心校</v>
      </c>
      <c r="B3" s="160"/>
      <c r="C3" s="160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6" t="str">
        <f>"2025"&amp;"年预算数"</f>
        <v>2025年预算数</v>
      </c>
      <c r="C5" s="30" t="s">
        <v>124</v>
      </c>
      <c r="D5" s="106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61" t="s">
        <v>125</v>
      </c>
      <c r="B7" s="23">
        <v>22292054.93</v>
      </c>
      <c r="C7" s="22" t="s">
        <v>126</v>
      </c>
      <c r="D7" s="23">
        <v>22292054.93</v>
      </c>
    </row>
    <row r="8" ht="18.75" customHeight="1" spans="1:4">
      <c r="A8" s="162" t="s">
        <v>127</v>
      </c>
      <c r="B8" s="23">
        <v>22292054.93</v>
      </c>
      <c r="C8" s="22" t="s">
        <v>128</v>
      </c>
      <c r="D8" s="23"/>
    </row>
    <row r="9" ht="18.75" customHeight="1" spans="1:4">
      <c r="A9" s="162" t="s">
        <v>129</v>
      </c>
      <c r="B9" s="23"/>
      <c r="C9" s="22" t="s">
        <v>130</v>
      </c>
      <c r="D9" s="23"/>
    </row>
    <row r="10" ht="18.75" customHeight="1" spans="1:4">
      <c r="A10" s="162" t="s">
        <v>131</v>
      </c>
      <c r="B10" s="23"/>
      <c r="C10" s="22" t="s">
        <v>132</v>
      </c>
      <c r="D10" s="23"/>
    </row>
    <row r="11" ht="18.75" customHeight="1" spans="1:4">
      <c r="A11" s="163" t="s">
        <v>133</v>
      </c>
      <c r="B11" s="23"/>
      <c r="C11" s="164" t="s">
        <v>134</v>
      </c>
      <c r="D11" s="23"/>
    </row>
    <row r="12" ht="18.75" customHeight="1" spans="1:4">
      <c r="A12" s="165" t="s">
        <v>127</v>
      </c>
      <c r="B12" s="23"/>
      <c r="C12" s="166" t="s">
        <v>135</v>
      </c>
      <c r="D12" s="23">
        <v>17334609.26</v>
      </c>
    </row>
    <row r="13" ht="18.75" customHeight="1" spans="1:4">
      <c r="A13" s="165" t="s">
        <v>129</v>
      </c>
      <c r="B13" s="23"/>
      <c r="C13" s="166" t="s">
        <v>136</v>
      </c>
      <c r="D13" s="23"/>
    </row>
    <row r="14" ht="18.75" customHeight="1" spans="1:4">
      <c r="A14" s="165" t="s">
        <v>131</v>
      </c>
      <c r="B14" s="23"/>
      <c r="C14" s="166" t="s">
        <v>137</v>
      </c>
      <c r="D14" s="23"/>
    </row>
    <row r="15" ht="18.75" customHeight="1" spans="1:4">
      <c r="A15" s="165" t="s">
        <v>26</v>
      </c>
      <c r="B15" s="23"/>
      <c r="C15" s="166" t="s">
        <v>138</v>
      </c>
      <c r="D15" s="23">
        <v>2733073.02</v>
      </c>
    </row>
    <row r="16" ht="18.75" customHeight="1" spans="1:4">
      <c r="A16" s="165" t="s">
        <v>26</v>
      </c>
      <c r="B16" s="23" t="s">
        <v>26</v>
      </c>
      <c r="C16" s="166" t="s">
        <v>139</v>
      </c>
      <c r="D16" s="23">
        <v>869291.21</v>
      </c>
    </row>
    <row r="17" ht="18.75" customHeight="1" spans="1:4">
      <c r="A17" s="167" t="s">
        <v>26</v>
      </c>
      <c r="B17" s="23" t="s">
        <v>26</v>
      </c>
      <c r="C17" s="166" t="s">
        <v>140</v>
      </c>
      <c r="D17" s="23"/>
    </row>
    <row r="18" ht="18.75" customHeight="1" spans="1:4">
      <c r="A18" s="167" t="s">
        <v>26</v>
      </c>
      <c r="B18" s="23" t="s">
        <v>26</v>
      </c>
      <c r="C18" s="166" t="s">
        <v>141</v>
      </c>
      <c r="D18" s="23"/>
    </row>
    <row r="19" ht="18.75" customHeight="1" spans="1:4">
      <c r="A19" s="168" t="s">
        <v>26</v>
      </c>
      <c r="B19" s="23" t="s">
        <v>26</v>
      </c>
      <c r="C19" s="166" t="s">
        <v>142</v>
      </c>
      <c r="D19" s="23"/>
    </row>
    <row r="20" ht="18.75" customHeight="1" spans="1:4">
      <c r="A20" s="168" t="s">
        <v>26</v>
      </c>
      <c r="B20" s="23" t="s">
        <v>26</v>
      </c>
      <c r="C20" s="166" t="s">
        <v>143</v>
      </c>
      <c r="D20" s="23"/>
    </row>
    <row r="21" ht="18.75" customHeight="1" spans="1:4">
      <c r="A21" s="168" t="s">
        <v>26</v>
      </c>
      <c r="B21" s="23" t="s">
        <v>26</v>
      </c>
      <c r="C21" s="166" t="s">
        <v>144</v>
      </c>
      <c r="D21" s="23"/>
    </row>
    <row r="22" ht="18.75" customHeight="1" spans="1:4">
      <c r="A22" s="168" t="s">
        <v>26</v>
      </c>
      <c r="B22" s="23" t="s">
        <v>26</v>
      </c>
      <c r="C22" s="166" t="s">
        <v>145</v>
      </c>
      <c r="D22" s="23"/>
    </row>
    <row r="23" ht="18.75" customHeight="1" spans="1:4">
      <c r="A23" s="168" t="s">
        <v>26</v>
      </c>
      <c r="B23" s="23" t="s">
        <v>26</v>
      </c>
      <c r="C23" s="166" t="s">
        <v>146</v>
      </c>
      <c r="D23" s="23"/>
    </row>
    <row r="24" ht="18.75" customHeight="1" spans="1:4">
      <c r="A24" s="168" t="s">
        <v>26</v>
      </c>
      <c r="B24" s="23" t="s">
        <v>26</v>
      </c>
      <c r="C24" s="166" t="s">
        <v>147</v>
      </c>
      <c r="D24" s="23"/>
    </row>
    <row r="25" ht="18.75" customHeight="1" spans="1:4">
      <c r="A25" s="168" t="s">
        <v>26</v>
      </c>
      <c r="B25" s="23" t="s">
        <v>26</v>
      </c>
      <c r="C25" s="166" t="s">
        <v>148</v>
      </c>
      <c r="D25" s="23"/>
    </row>
    <row r="26" ht="18.75" customHeight="1" spans="1:4">
      <c r="A26" s="168" t="s">
        <v>26</v>
      </c>
      <c r="B26" s="23" t="s">
        <v>26</v>
      </c>
      <c r="C26" s="166" t="s">
        <v>149</v>
      </c>
      <c r="D26" s="23">
        <v>1355081.44</v>
      </c>
    </row>
    <row r="27" ht="18.75" customHeight="1" spans="1:4">
      <c r="A27" s="168" t="s">
        <v>26</v>
      </c>
      <c r="B27" s="23" t="s">
        <v>26</v>
      </c>
      <c r="C27" s="166" t="s">
        <v>150</v>
      </c>
      <c r="D27" s="23"/>
    </row>
    <row r="28" ht="18.75" customHeight="1" spans="1:4">
      <c r="A28" s="168" t="s">
        <v>26</v>
      </c>
      <c r="B28" s="23" t="s">
        <v>26</v>
      </c>
      <c r="C28" s="166" t="s">
        <v>151</v>
      </c>
      <c r="D28" s="23"/>
    </row>
    <row r="29" ht="18.75" customHeight="1" spans="1:4">
      <c r="A29" s="168" t="s">
        <v>26</v>
      </c>
      <c r="B29" s="23" t="s">
        <v>26</v>
      </c>
      <c r="C29" s="166" t="s">
        <v>152</v>
      </c>
      <c r="D29" s="23"/>
    </row>
    <row r="30" ht="18.75" customHeight="1" spans="1:4">
      <c r="A30" s="168" t="s">
        <v>26</v>
      </c>
      <c r="B30" s="23" t="s">
        <v>26</v>
      </c>
      <c r="C30" s="166" t="s">
        <v>153</v>
      </c>
      <c r="D30" s="23"/>
    </row>
    <row r="31" ht="18.75" customHeight="1" spans="1:4">
      <c r="A31" s="169" t="s">
        <v>26</v>
      </c>
      <c r="B31" s="23" t="s">
        <v>26</v>
      </c>
      <c r="C31" s="166" t="s">
        <v>154</v>
      </c>
      <c r="D31" s="23"/>
    </row>
    <row r="32" ht="18.75" customHeight="1" spans="1:4">
      <c r="A32" s="169" t="s">
        <v>26</v>
      </c>
      <c r="B32" s="23" t="s">
        <v>26</v>
      </c>
      <c r="C32" s="166" t="s">
        <v>155</v>
      </c>
      <c r="D32" s="23"/>
    </row>
    <row r="33" ht="18.75" customHeight="1" spans="1:4">
      <c r="A33" s="169" t="s">
        <v>26</v>
      </c>
      <c r="B33" s="23" t="s">
        <v>26</v>
      </c>
      <c r="C33" s="166" t="s">
        <v>156</v>
      </c>
      <c r="D33" s="23"/>
    </row>
    <row r="34" ht="18.75" customHeight="1" spans="1:4">
      <c r="A34" s="169"/>
      <c r="B34" s="23"/>
      <c r="C34" s="166" t="s">
        <v>157</v>
      </c>
      <c r="D34" s="23"/>
    </row>
    <row r="35" ht="18.75" customHeight="1" spans="1:4">
      <c r="A35" s="169" t="s">
        <v>26</v>
      </c>
      <c r="B35" s="23" t="s">
        <v>26</v>
      </c>
      <c r="C35" s="166" t="s">
        <v>158</v>
      </c>
      <c r="D35" s="23"/>
    </row>
    <row r="36" ht="18.75" customHeight="1" spans="1:4">
      <c r="A36" s="55" t="s">
        <v>159</v>
      </c>
      <c r="B36" s="170">
        <v>22292054.93</v>
      </c>
      <c r="C36" s="171" t="s">
        <v>52</v>
      </c>
      <c r="D36" s="170">
        <v>22292054.93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9"/>
      <c r="F1" s="57"/>
      <c r="G1" s="39" t="s">
        <v>160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0"/>
      <c r="C2" s="150"/>
      <c r="D2" s="150"/>
      <c r="E2" s="150"/>
      <c r="F2" s="150"/>
      <c r="G2" s="150"/>
    </row>
    <row r="3" ht="18" customHeight="1" spans="1:7">
      <c r="A3" s="151" t="str">
        <f>"单位名称："&amp;"永德县乌木龙彝族乡中心校"</f>
        <v>单位名称：永德县乌木龙彝族乡中心校</v>
      </c>
      <c r="B3" s="28"/>
      <c r="C3" s="29"/>
      <c r="D3" s="29"/>
      <c r="E3" s="29"/>
      <c r="F3" s="101"/>
      <c r="G3" s="39" t="s">
        <v>1</v>
      </c>
    </row>
    <row r="4" ht="20.25" customHeight="1" spans="1:7">
      <c r="A4" s="152" t="s">
        <v>161</v>
      </c>
      <c r="B4" s="153"/>
      <c r="C4" s="106" t="s">
        <v>56</v>
      </c>
      <c r="D4" s="131" t="s">
        <v>75</v>
      </c>
      <c r="E4" s="13"/>
      <c r="F4" s="14"/>
      <c r="G4" s="124" t="s">
        <v>76</v>
      </c>
    </row>
    <row r="5" ht="20.25" customHeight="1" spans="1:7">
      <c r="A5" s="154" t="s">
        <v>73</v>
      </c>
      <c r="B5" s="154" t="s">
        <v>74</v>
      </c>
      <c r="C5" s="32"/>
      <c r="D5" s="66" t="s">
        <v>58</v>
      </c>
      <c r="E5" s="66" t="s">
        <v>162</v>
      </c>
      <c r="F5" s="66" t="s">
        <v>163</v>
      </c>
      <c r="G5" s="94"/>
    </row>
    <row r="6" ht="19.5" customHeight="1" spans="1:7">
      <c r="A6" s="154" t="s">
        <v>164</v>
      </c>
      <c r="B6" s="154" t="s">
        <v>165</v>
      </c>
      <c r="C6" s="154" t="s">
        <v>166</v>
      </c>
      <c r="D6" s="66">
        <v>4</v>
      </c>
      <c r="E6" s="155" t="s">
        <v>167</v>
      </c>
      <c r="F6" s="155" t="s">
        <v>168</v>
      </c>
      <c r="G6" s="154" t="s">
        <v>169</v>
      </c>
    </row>
    <row r="7" ht="18" customHeight="1" spans="1:7">
      <c r="A7" s="33" t="s">
        <v>84</v>
      </c>
      <c r="B7" s="33" t="s">
        <v>85</v>
      </c>
      <c r="C7" s="23">
        <v>17334609.26</v>
      </c>
      <c r="D7" s="23">
        <v>16681596.98</v>
      </c>
      <c r="E7" s="23">
        <v>16563791.78</v>
      </c>
      <c r="F7" s="23">
        <v>117805.2</v>
      </c>
      <c r="G7" s="23">
        <v>653012.28</v>
      </c>
    </row>
    <row r="8" ht="18" customHeight="1" spans="1:7">
      <c r="A8" s="117" t="s">
        <v>86</v>
      </c>
      <c r="B8" s="117" t="s">
        <v>87</v>
      </c>
      <c r="C8" s="23">
        <v>17332341.26</v>
      </c>
      <c r="D8" s="23">
        <v>16681596.98</v>
      </c>
      <c r="E8" s="23">
        <v>16563791.78</v>
      </c>
      <c r="F8" s="23">
        <v>117805.2</v>
      </c>
      <c r="G8" s="23">
        <v>650744.28</v>
      </c>
    </row>
    <row r="9" ht="18" customHeight="1" spans="1:7">
      <c r="A9" s="156" t="s">
        <v>88</v>
      </c>
      <c r="B9" s="156" t="s">
        <v>89</v>
      </c>
      <c r="C9" s="23">
        <v>412927.2</v>
      </c>
      <c r="D9" s="23"/>
      <c r="E9" s="23"/>
      <c r="F9" s="23"/>
      <c r="G9" s="23">
        <v>412927.2</v>
      </c>
    </row>
    <row r="10" ht="18" customHeight="1" spans="1:7">
      <c r="A10" s="156" t="s">
        <v>90</v>
      </c>
      <c r="B10" s="156" t="s">
        <v>91</v>
      </c>
      <c r="C10" s="23">
        <v>16919414.06</v>
      </c>
      <c r="D10" s="23">
        <v>16681596.98</v>
      </c>
      <c r="E10" s="23">
        <v>16563791.78</v>
      </c>
      <c r="F10" s="23">
        <v>117805.2</v>
      </c>
      <c r="G10" s="23">
        <v>237817.08</v>
      </c>
    </row>
    <row r="11" ht="18" customHeight="1" spans="1:7">
      <c r="A11" s="117" t="s">
        <v>92</v>
      </c>
      <c r="B11" s="117" t="s">
        <v>93</v>
      </c>
      <c r="C11" s="23">
        <v>2268</v>
      </c>
      <c r="D11" s="23"/>
      <c r="E11" s="23"/>
      <c r="F11" s="23"/>
      <c r="G11" s="23">
        <v>2268</v>
      </c>
    </row>
    <row r="12" ht="18" customHeight="1" spans="1:7">
      <c r="A12" s="156" t="s">
        <v>94</v>
      </c>
      <c r="B12" s="156" t="s">
        <v>95</v>
      </c>
      <c r="C12" s="23">
        <v>2268</v>
      </c>
      <c r="D12" s="23"/>
      <c r="E12" s="23"/>
      <c r="F12" s="23"/>
      <c r="G12" s="23">
        <v>2268</v>
      </c>
    </row>
    <row r="13" ht="18" customHeight="1" spans="1:7">
      <c r="A13" s="33" t="s">
        <v>96</v>
      </c>
      <c r="B13" s="33" t="s">
        <v>97</v>
      </c>
      <c r="C13" s="23">
        <v>2733073.02</v>
      </c>
      <c r="D13" s="23">
        <v>2733073.02</v>
      </c>
      <c r="E13" s="23">
        <v>2715073.02</v>
      </c>
      <c r="F13" s="23">
        <v>18000</v>
      </c>
      <c r="G13" s="23"/>
    </row>
    <row r="14" ht="18" customHeight="1" spans="1:7">
      <c r="A14" s="117" t="s">
        <v>98</v>
      </c>
      <c r="B14" s="117" t="s">
        <v>99</v>
      </c>
      <c r="C14" s="23">
        <v>2665909.02</v>
      </c>
      <c r="D14" s="23">
        <v>2665909.02</v>
      </c>
      <c r="E14" s="23">
        <v>2647909.02</v>
      </c>
      <c r="F14" s="23">
        <v>18000</v>
      </c>
      <c r="G14" s="23"/>
    </row>
    <row r="15" ht="18" customHeight="1" spans="1:7">
      <c r="A15" s="156" t="s">
        <v>100</v>
      </c>
      <c r="B15" s="156" t="s">
        <v>101</v>
      </c>
      <c r="C15" s="23">
        <v>859133.76</v>
      </c>
      <c r="D15" s="23">
        <v>859133.76</v>
      </c>
      <c r="E15" s="23">
        <v>841133.76</v>
      </c>
      <c r="F15" s="23">
        <v>18000</v>
      </c>
      <c r="G15" s="23"/>
    </row>
    <row r="16" ht="18" customHeight="1" spans="1:7">
      <c r="A16" s="156" t="s">
        <v>102</v>
      </c>
      <c r="B16" s="156" t="s">
        <v>103</v>
      </c>
      <c r="C16" s="23">
        <v>1806775.26</v>
      </c>
      <c r="D16" s="23">
        <v>1806775.26</v>
      </c>
      <c r="E16" s="23">
        <v>1806775.26</v>
      </c>
      <c r="F16" s="23"/>
      <c r="G16" s="23"/>
    </row>
    <row r="17" ht="18" customHeight="1" spans="1:7">
      <c r="A17" s="117" t="s">
        <v>104</v>
      </c>
      <c r="B17" s="117" t="s">
        <v>105</v>
      </c>
      <c r="C17" s="23">
        <v>67164</v>
      </c>
      <c r="D17" s="23">
        <v>67164</v>
      </c>
      <c r="E17" s="23">
        <v>67164</v>
      </c>
      <c r="F17" s="23"/>
      <c r="G17" s="23"/>
    </row>
    <row r="18" ht="18" customHeight="1" spans="1:7">
      <c r="A18" s="156" t="s">
        <v>106</v>
      </c>
      <c r="B18" s="156" t="s">
        <v>107</v>
      </c>
      <c r="C18" s="23">
        <v>67164</v>
      </c>
      <c r="D18" s="23">
        <v>67164</v>
      </c>
      <c r="E18" s="23">
        <v>67164</v>
      </c>
      <c r="F18" s="23"/>
      <c r="G18" s="23"/>
    </row>
    <row r="19" ht="18" customHeight="1" spans="1:7">
      <c r="A19" s="33" t="s">
        <v>108</v>
      </c>
      <c r="B19" s="33" t="s">
        <v>109</v>
      </c>
      <c r="C19" s="23">
        <v>869291.21</v>
      </c>
      <c r="D19" s="23">
        <v>869291.21</v>
      </c>
      <c r="E19" s="23">
        <v>869291.21</v>
      </c>
      <c r="F19" s="23"/>
      <c r="G19" s="23"/>
    </row>
    <row r="20" ht="18" customHeight="1" spans="1:7">
      <c r="A20" s="117" t="s">
        <v>110</v>
      </c>
      <c r="B20" s="117" t="s">
        <v>111</v>
      </c>
      <c r="C20" s="23">
        <v>869291.21</v>
      </c>
      <c r="D20" s="23">
        <v>869291.21</v>
      </c>
      <c r="E20" s="23">
        <v>869291.21</v>
      </c>
      <c r="F20" s="23"/>
      <c r="G20" s="23"/>
    </row>
    <row r="21" ht="18" customHeight="1" spans="1:7">
      <c r="A21" s="156" t="s">
        <v>112</v>
      </c>
      <c r="B21" s="156" t="s">
        <v>113</v>
      </c>
      <c r="C21" s="23">
        <v>801756.52</v>
      </c>
      <c r="D21" s="23">
        <v>801756.52</v>
      </c>
      <c r="E21" s="23">
        <v>801756.52</v>
      </c>
      <c r="F21" s="23"/>
      <c r="G21" s="23"/>
    </row>
    <row r="22" ht="18" customHeight="1" spans="1:7">
      <c r="A22" s="156" t="s">
        <v>114</v>
      </c>
      <c r="B22" s="156" t="s">
        <v>115</v>
      </c>
      <c r="C22" s="23">
        <v>67534.69</v>
      </c>
      <c r="D22" s="23">
        <v>67534.69</v>
      </c>
      <c r="E22" s="23">
        <v>67534.69</v>
      </c>
      <c r="F22" s="23"/>
      <c r="G22" s="23"/>
    </row>
    <row r="23" ht="18" customHeight="1" spans="1:7">
      <c r="A23" s="33" t="s">
        <v>116</v>
      </c>
      <c r="B23" s="33" t="s">
        <v>117</v>
      </c>
      <c r="C23" s="23">
        <v>1355081.44</v>
      </c>
      <c r="D23" s="23">
        <v>1355081.44</v>
      </c>
      <c r="E23" s="23">
        <v>1355081.44</v>
      </c>
      <c r="F23" s="23"/>
      <c r="G23" s="23"/>
    </row>
    <row r="24" ht="18" customHeight="1" spans="1:7">
      <c r="A24" s="117" t="s">
        <v>118</v>
      </c>
      <c r="B24" s="117" t="s">
        <v>119</v>
      </c>
      <c r="C24" s="23">
        <v>1355081.44</v>
      </c>
      <c r="D24" s="23">
        <v>1355081.44</v>
      </c>
      <c r="E24" s="23">
        <v>1355081.44</v>
      </c>
      <c r="F24" s="23"/>
      <c r="G24" s="23"/>
    </row>
    <row r="25" ht="18" customHeight="1" spans="1:7">
      <c r="A25" s="156" t="s">
        <v>120</v>
      </c>
      <c r="B25" s="156" t="s">
        <v>121</v>
      </c>
      <c r="C25" s="23">
        <v>1355081.44</v>
      </c>
      <c r="D25" s="23">
        <v>1355081.44</v>
      </c>
      <c r="E25" s="23">
        <v>1355081.44</v>
      </c>
      <c r="F25" s="23"/>
      <c r="G25" s="23"/>
    </row>
    <row r="26" ht="18" customHeight="1" spans="1:7">
      <c r="A26" s="157" t="s">
        <v>122</v>
      </c>
      <c r="B26" s="158" t="s">
        <v>122</v>
      </c>
      <c r="C26" s="23">
        <v>22292054.93</v>
      </c>
      <c r="D26" s="23">
        <v>21639042.65</v>
      </c>
      <c r="E26" s="23">
        <v>21503237.45</v>
      </c>
      <c r="F26" s="23">
        <v>135805.2</v>
      </c>
      <c r="G26" s="23">
        <v>653012.28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A12" sqref="A12:D12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9"/>
      <c r="B1" s="140"/>
      <c r="C1" s="141"/>
      <c r="D1" s="62"/>
      <c r="G1" s="87" t="s">
        <v>170</v>
      </c>
    </row>
    <row r="2" ht="39" customHeight="1" spans="1:7">
      <c r="A2" s="129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"单位名称："&amp;"永德县乌木龙彝族乡中心校"</f>
        <v>单位名称：永德县乌木龙彝族乡中心校</v>
      </c>
      <c r="B3" s="140"/>
      <c r="C3" s="141"/>
      <c r="D3" s="62"/>
      <c r="E3" s="29"/>
      <c r="G3" s="87" t="s">
        <v>171</v>
      </c>
    </row>
    <row r="4" ht="18.75" customHeight="1" spans="1:7">
      <c r="A4" s="10" t="s">
        <v>172</v>
      </c>
      <c r="B4" s="10" t="s">
        <v>173</v>
      </c>
      <c r="C4" s="30" t="s">
        <v>174</v>
      </c>
      <c r="D4" s="12" t="s">
        <v>175</v>
      </c>
      <c r="E4" s="13"/>
      <c r="F4" s="14"/>
      <c r="G4" s="30" t="s">
        <v>176</v>
      </c>
    </row>
    <row r="5" ht="18.75" customHeight="1" spans="1:7">
      <c r="A5" s="17"/>
      <c r="B5" s="142"/>
      <c r="C5" s="32"/>
      <c r="D5" s="66" t="s">
        <v>58</v>
      </c>
      <c r="E5" s="66" t="s">
        <v>177</v>
      </c>
      <c r="F5" s="66" t="s">
        <v>178</v>
      </c>
      <c r="G5" s="32"/>
    </row>
    <row r="6" ht="18.75" customHeight="1" spans="1:7">
      <c r="A6" s="143" t="s">
        <v>56</v>
      </c>
      <c r="B6" s="144">
        <v>1</v>
      </c>
      <c r="C6" s="145">
        <v>2</v>
      </c>
      <c r="D6" s="146">
        <v>3</v>
      </c>
      <c r="E6" s="146">
        <v>4</v>
      </c>
      <c r="F6" s="146">
        <v>5</v>
      </c>
      <c r="G6" s="145">
        <v>6</v>
      </c>
    </row>
    <row r="7" ht="18.75" customHeight="1" spans="1:7">
      <c r="A7" s="143" t="s">
        <v>56</v>
      </c>
      <c r="B7" s="147"/>
      <c r="C7" s="147"/>
      <c r="D7" s="147"/>
      <c r="E7" s="147"/>
      <c r="F7" s="147"/>
      <c r="G7" s="147"/>
    </row>
    <row r="8" ht="18.75" customHeight="1" spans="1:7">
      <c r="A8" s="148" t="s">
        <v>179</v>
      </c>
      <c r="B8" s="147"/>
      <c r="C8" s="147"/>
      <c r="D8" s="147"/>
      <c r="E8" s="147"/>
      <c r="F8" s="147"/>
      <c r="G8" s="147"/>
    </row>
    <row r="9" ht="18.75" customHeight="1" spans="1:7">
      <c r="A9" s="148" t="s">
        <v>180</v>
      </c>
      <c r="B9" s="147"/>
      <c r="C9" s="147"/>
      <c r="D9" s="147"/>
      <c r="E9" s="147"/>
      <c r="F9" s="147"/>
      <c r="G9" s="147"/>
    </row>
    <row r="10" ht="18.75" customHeight="1" spans="1:7">
      <c r="A10" s="148" t="s">
        <v>181</v>
      </c>
      <c r="B10" s="147"/>
      <c r="C10" s="147"/>
      <c r="D10" s="147"/>
      <c r="E10" s="147"/>
      <c r="F10" s="147"/>
      <c r="G10" s="147"/>
    </row>
    <row r="11" ht="18.75" customHeight="1" spans="1:7">
      <c r="A11" s="148" t="s">
        <v>182</v>
      </c>
      <c r="B11" s="147"/>
      <c r="C11" s="147"/>
      <c r="D11" s="147"/>
      <c r="E11" s="147"/>
      <c r="F11" s="147"/>
      <c r="G11" s="147"/>
    </row>
    <row r="12" ht="18" customHeight="1" spans="1:4">
      <c r="A12" s="37" t="s">
        <v>183</v>
      </c>
      <c r="B12" s="37"/>
      <c r="C12" s="37"/>
      <c r="D12" s="37"/>
    </row>
  </sheetData>
  <mergeCells count="8">
    <mergeCell ref="A2:G2"/>
    <mergeCell ref="A3:D3"/>
    <mergeCell ref="D4:F4"/>
    <mergeCell ref="A12:D12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1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7"/>
      <c r="D1" s="128"/>
      <c r="E1" s="128"/>
      <c r="F1" s="128"/>
      <c r="G1" s="128"/>
      <c r="H1" s="67"/>
      <c r="I1" s="67"/>
      <c r="J1" s="67"/>
      <c r="K1" s="67"/>
      <c r="L1" s="67"/>
      <c r="M1" s="67"/>
      <c r="N1" s="29"/>
      <c r="O1" s="29"/>
      <c r="P1" s="29"/>
      <c r="Q1" s="67"/>
      <c r="U1" s="127"/>
      <c r="W1" s="38" t="s">
        <v>184</v>
      </c>
    </row>
    <row r="2" ht="39.75" customHeight="1" spans="1:23">
      <c r="A2" s="129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"单位名称："&amp;"永德县乌木龙彝族乡中心校"</f>
        <v>单位名称：永德县乌木龙彝族乡中心校</v>
      </c>
      <c r="B3" s="130"/>
      <c r="C3" s="130"/>
      <c r="D3" s="130"/>
      <c r="E3" s="130"/>
      <c r="F3" s="130"/>
      <c r="G3" s="130"/>
      <c r="H3" s="71"/>
      <c r="I3" s="71"/>
      <c r="J3" s="71"/>
      <c r="K3" s="71"/>
      <c r="L3" s="71"/>
      <c r="M3" s="71"/>
      <c r="N3" s="93"/>
      <c r="O3" s="93"/>
      <c r="P3" s="93"/>
      <c r="Q3" s="71"/>
      <c r="U3" s="127"/>
      <c r="W3" s="38" t="s">
        <v>171</v>
      </c>
    </row>
    <row r="4" ht="18" customHeight="1" spans="1:23">
      <c r="A4" s="10" t="s">
        <v>185</v>
      </c>
      <c r="B4" s="10" t="s">
        <v>186</v>
      </c>
      <c r="C4" s="10" t="s">
        <v>187</v>
      </c>
      <c r="D4" s="10" t="s">
        <v>188</v>
      </c>
      <c r="E4" s="10" t="s">
        <v>189</v>
      </c>
      <c r="F4" s="10" t="s">
        <v>190</v>
      </c>
      <c r="G4" s="10" t="s">
        <v>191</v>
      </c>
      <c r="H4" s="131" t="s">
        <v>192</v>
      </c>
      <c r="I4" s="64" t="s">
        <v>192</v>
      </c>
      <c r="J4" s="64"/>
      <c r="K4" s="64"/>
      <c r="L4" s="64"/>
      <c r="M4" s="64"/>
      <c r="N4" s="13"/>
      <c r="O4" s="13"/>
      <c r="P4" s="13"/>
      <c r="Q4" s="74" t="s">
        <v>62</v>
      </c>
      <c r="R4" s="64" t="s">
        <v>78</v>
      </c>
      <c r="S4" s="64"/>
      <c r="T4" s="64"/>
      <c r="U4" s="64"/>
      <c r="V4" s="64"/>
      <c r="W4" s="136"/>
    </row>
    <row r="5" ht="18" customHeight="1" spans="1:23">
      <c r="A5" s="15"/>
      <c r="B5" s="126"/>
      <c r="C5" s="15"/>
      <c r="D5" s="15"/>
      <c r="E5" s="15"/>
      <c r="F5" s="15"/>
      <c r="G5" s="15"/>
      <c r="H5" s="106" t="s">
        <v>193</v>
      </c>
      <c r="I5" s="131" t="s">
        <v>59</v>
      </c>
      <c r="J5" s="64"/>
      <c r="K5" s="64"/>
      <c r="L5" s="64"/>
      <c r="M5" s="136"/>
      <c r="N5" s="12" t="s">
        <v>194</v>
      </c>
      <c r="O5" s="13"/>
      <c r="P5" s="14"/>
      <c r="Q5" s="10" t="s">
        <v>62</v>
      </c>
      <c r="R5" s="131" t="s">
        <v>78</v>
      </c>
      <c r="S5" s="74" t="s">
        <v>65</v>
      </c>
      <c r="T5" s="64" t="s">
        <v>78</v>
      </c>
      <c r="U5" s="74" t="s">
        <v>67</v>
      </c>
      <c r="V5" s="74" t="s">
        <v>68</v>
      </c>
      <c r="W5" s="138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7" t="s">
        <v>195</v>
      </c>
      <c r="J6" s="10" t="s">
        <v>196</v>
      </c>
      <c r="K6" s="10" t="s">
        <v>197</v>
      </c>
      <c r="L6" s="10" t="s">
        <v>198</v>
      </c>
      <c r="M6" s="10" t="s">
        <v>199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200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9"/>
      <c r="B7" s="109"/>
      <c r="C7" s="109"/>
      <c r="D7" s="109"/>
      <c r="E7" s="109"/>
      <c r="F7" s="109"/>
      <c r="G7" s="109"/>
      <c r="H7" s="109"/>
      <c r="I7" s="92"/>
      <c r="J7" s="17" t="s">
        <v>201</v>
      </c>
      <c r="K7" s="17" t="s">
        <v>197</v>
      </c>
      <c r="L7" s="17" t="s">
        <v>198</v>
      </c>
      <c r="M7" s="17" t="s">
        <v>199</v>
      </c>
      <c r="N7" s="17" t="s">
        <v>197</v>
      </c>
      <c r="O7" s="17" t="s">
        <v>198</v>
      </c>
      <c r="P7" s="17" t="s">
        <v>199</v>
      </c>
      <c r="Q7" s="17" t="s">
        <v>62</v>
      </c>
      <c r="R7" s="17" t="s">
        <v>58</v>
      </c>
      <c r="S7" s="17" t="s">
        <v>65</v>
      </c>
      <c r="T7" s="17" t="s">
        <v>200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2">
        <v>1</v>
      </c>
      <c r="B8" s="132">
        <v>2</v>
      </c>
      <c r="C8" s="132">
        <v>3</v>
      </c>
      <c r="D8" s="132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32">
        <v>21</v>
      </c>
      <c r="V8" s="132">
        <v>22</v>
      </c>
      <c r="W8" s="132">
        <v>23</v>
      </c>
    </row>
    <row r="9" ht="21" customHeight="1" spans="1:23">
      <c r="A9" s="133" t="s">
        <v>71</v>
      </c>
      <c r="B9" s="133"/>
      <c r="C9" s="133"/>
      <c r="D9" s="133"/>
      <c r="E9" s="133"/>
      <c r="F9" s="133"/>
      <c r="G9" s="133"/>
      <c r="H9" s="23">
        <v>21639042.65</v>
      </c>
      <c r="I9" s="23">
        <v>21639042.65</v>
      </c>
      <c r="J9" s="23"/>
      <c r="K9" s="23"/>
      <c r="L9" s="23">
        <v>21639042.65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3"/>
      <c r="B10" s="21" t="s">
        <v>202</v>
      </c>
      <c r="C10" s="21" t="s">
        <v>203</v>
      </c>
      <c r="D10" s="21" t="s">
        <v>90</v>
      </c>
      <c r="E10" s="21" t="s">
        <v>91</v>
      </c>
      <c r="F10" s="21" t="s">
        <v>204</v>
      </c>
      <c r="G10" s="21" t="s">
        <v>205</v>
      </c>
      <c r="H10" s="23">
        <v>5890260</v>
      </c>
      <c r="I10" s="23">
        <v>5890260</v>
      </c>
      <c r="J10" s="23"/>
      <c r="K10" s="23"/>
      <c r="L10" s="23">
        <v>5890260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202</v>
      </c>
      <c r="C11" s="21" t="s">
        <v>203</v>
      </c>
      <c r="D11" s="21" t="s">
        <v>90</v>
      </c>
      <c r="E11" s="21" t="s">
        <v>91</v>
      </c>
      <c r="F11" s="21" t="s">
        <v>206</v>
      </c>
      <c r="G11" s="21" t="s">
        <v>207</v>
      </c>
      <c r="H11" s="23">
        <v>779712</v>
      </c>
      <c r="I11" s="23">
        <v>779712</v>
      </c>
      <c r="J11" s="23"/>
      <c r="K11" s="23"/>
      <c r="L11" s="23">
        <v>779712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202</v>
      </c>
      <c r="C12" s="21" t="s">
        <v>203</v>
      </c>
      <c r="D12" s="21" t="s">
        <v>208</v>
      </c>
      <c r="E12" s="21" t="s">
        <v>209</v>
      </c>
      <c r="F12" s="21" t="s">
        <v>206</v>
      </c>
      <c r="G12" s="21" t="s">
        <v>207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202</v>
      </c>
      <c r="C13" s="21" t="s">
        <v>203</v>
      </c>
      <c r="D13" s="21" t="s">
        <v>90</v>
      </c>
      <c r="E13" s="21" t="s">
        <v>91</v>
      </c>
      <c r="F13" s="21" t="s">
        <v>206</v>
      </c>
      <c r="G13" s="21" t="s">
        <v>207</v>
      </c>
      <c r="H13" s="23">
        <v>654000</v>
      </c>
      <c r="I13" s="23">
        <v>654000</v>
      </c>
      <c r="J13" s="23"/>
      <c r="K13" s="23"/>
      <c r="L13" s="23">
        <v>654000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210</v>
      </c>
      <c r="C14" s="21" t="s">
        <v>211</v>
      </c>
      <c r="D14" s="21" t="s">
        <v>90</v>
      </c>
      <c r="E14" s="21" t="s">
        <v>91</v>
      </c>
      <c r="F14" s="21" t="s">
        <v>206</v>
      </c>
      <c r="G14" s="21" t="s">
        <v>207</v>
      </c>
      <c r="H14" s="23">
        <v>1028400</v>
      </c>
      <c r="I14" s="23">
        <v>1028400</v>
      </c>
      <c r="J14" s="23"/>
      <c r="K14" s="23"/>
      <c r="L14" s="23">
        <v>1028400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212</v>
      </c>
      <c r="C15" s="21" t="s">
        <v>213</v>
      </c>
      <c r="D15" s="21" t="s">
        <v>90</v>
      </c>
      <c r="E15" s="21" t="s">
        <v>91</v>
      </c>
      <c r="F15" s="21" t="s">
        <v>214</v>
      </c>
      <c r="G15" s="21" t="s">
        <v>215</v>
      </c>
      <c r="H15" s="23">
        <v>1962000</v>
      </c>
      <c r="I15" s="23">
        <v>1962000</v>
      </c>
      <c r="J15" s="23"/>
      <c r="K15" s="23"/>
      <c r="L15" s="23">
        <v>1962000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202</v>
      </c>
      <c r="C16" s="21" t="s">
        <v>203</v>
      </c>
      <c r="D16" s="21" t="s">
        <v>90</v>
      </c>
      <c r="E16" s="21" t="s">
        <v>91</v>
      </c>
      <c r="F16" s="21" t="s">
        <v>214</v>
      </c>
      <c r="G16" s="21" t="s">
        <v>215</v>
      </c>
      <c r="H16" s="23">
        <v>3451713.36</v>
      </c>
      <c r="I16" s="23">
        <v>3451713.36</v>
      </c>
      <c r="J16" s="23"/>
      <c r="K16" s="23"/>
      <c r="L16" s="23">
        <v>3451713.36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202</v>
      </c>
      <c r="C17" s="21" t="s">
        <v>203</v>
      </c>
      <c r="D17" s="21" t="s">
        <v>90</v>
      </c>
      <c r="E17" s="21" t="s">
        <v>91</v>
      </c>
      <c r="F17" s="21" t="s">
        <v>214</v>
      </c>
      <c r="G17" s="21" t="s">
        <v>215</v>
      </c>
      <c r="H17" s="23">
        <v>1170660</v>
      </c>
      <c r="I17" s="23">
        <v>1170660</v>
      </c>
      <c r="J17" s="23"/>
      <c r="K17" s="23"/>
      <c r="L17" s="23">
        <v>1170660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216</v>
      </c>
      <c r="C18" s="21" t="s">
        <v>217</v>
      </c>
      <c r="D18" s="21" t="s">
        <v>102</v>
      </c>
      <c r="E18" s="21" t="s">
        <v>103</v>
      </c>
      <c r="F18" s="21" t="s">
        <v>218</v>
      </c>
      <c r="G18" s="21" t="s">
        <v>219</v>
      </c>
      <c r="H18" s="23">
        <v>1806775.26</v>
      </c>
      <c r="I18" s="23">
        <v>1806775.26</v>
      </c>
      <c r="J18" s="23"/>
      <c r="K18" s="23"/>
      <c r="L18" s="23">
        <v>1806775.26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216</v>
      </c>
      <c r="C19" s="21" t="s">
        <v>217</v>
      </c>
      <c r="D19" s="21" t="s">
        <v>220</v>
      </c>
      <c r="E19" s="21" t="s">
        <v>221</v>
      </c>
      <c r="F19" s="21" t="s">
        <v>222</v>
      </c>
      <c r="G19" s="21" t="s">
        <v>223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216</v>
      </c>
      <c r="C20" s="21" t="s">
        <v>217</v>
      </c>
      <c r="D20" s="21" t="s">
        <v>224</v>
      </c>
      <c r="E20" s="21" t="s">
        <v>225</v>
      </c>
      <c r="F20" s="21" t="s">
        <v>226</v>
      </c>
      <c r="G20" s="21" t="s">
        <v>227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216</v>
      </c>
      <c r="C21" s="21" t="s">
        <v>217</v>
      </c>
      <c r="D21" s="21" t="s">
        <v>112</v>
      </c>
      <c r="E21" s="21" t="s">
        <v>113</v>
      </c>
      <c r="F21" s="21" t="s">
        <v>226</v>
      </c>
      <c r="G21" s="21" t="s">
        <v>227</v>
      </c>
      <c r="H21" s="23">
        <v>801756.52</v>
      </c>
      <c r="I21" s="23">
        <v>801756.52</v>
      </c>
      <c r="J21" s="23"/>
      <c r="K21" s="23"/>
      <c r="L21" s="23">
        <v>801756.52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216</v>
      </c>
      <c r="C22" s="21" t="s">
        <v>217</v>
      </c>
      <c r="D22" s="21" t="s">
        <v>90</v>
      </c>
      <c r="E22" s="21" t="s">
        <v>91</v>
      </c>
      <c r="F22" s="21" t="s">
        <v>228</v>
      </c>
      <c r="G22" s="21" t="s">
        <v>229</v>
      </c>
      <c r="H22" s="23">
        <v>79046.42</v>
      </c>
      <c r="I22" s="23">
        <v>79046.42</v>
      </c>
      <c r="J22" s="23"/>
      <c r="K22" s="23"/>
      <c r="L22" s="23">
        <v>79046.42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216</v>
      </c>
      <c r="C23" s="21" t="s">
        <v>217</v>
      </c>
      <c r="D23" s="21" t="s">
        <v>114</v>
      </c>
      <c r="E23" s="21" t="s">
        <v>115</v>
      </c>
      <c r="F23" s="21" t="s">
        <v>228</v>
      </c>
      <c r="G23" s="21" t="s">
        <v>229</v>
      </c>
      <c r="H23" s="23">
        <v>22584.69</v>
      </c>
      <c r="I23" s="23">
        <v>22584.69</v>
      </c>
      <c r="J23" s="23"/>
      <c r="K23" s="23"/>
      <c r="L23" s="23">
        <v>22584.69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216</v>
      </c>
      <c r="C24" s="21" t="s">
        <v>217</v>
      </c>
      <c r="D24" s="21" t="s">
        <v>114</v>
      </c>
      <c r="E24" s="21" t="s">
        <v>115</v>
      </c>
      <c r="F24" s="21" t="s">
        <v>228</v>
      </c>
      <c r="G24" s="21" t="s">
        <v>229</v>
      </c>
      <c r="H24" s="23">
        <v>44950</v>
      </c>
      <c r="I24" s="23">
        <v>44950</v>
      </c>
      <c r="J24" s="23"/>
      <c r="K24" s="23"/>
      <c r="L24" s="23">
        <v>44950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230</v>
      </c>
      <c r="C25" s="21" t="s">
        <v>121</v>
      </c>
      <c r="D25" s="21" t="s">
        <v>120</v>
      </c>
      <c r="E25" s="21" t="s">
        <v>121</v>
      </c>
      <c r="F25" s="21" t="s">
        <v>231</v>
      </c>
      <c r="G25" s="21" t="s">
        <v>121</v>
      </c>
      <c r="H25" s="23">
        <v>1355081.44</v>
      </c>
      <c r="I25" s="23">
        <v>1355081.44</v>
      </c>
      <c r="J25" s="23"/>
      <c r="K25" s="23"/>
      <c r="L25" s="23">
        <v>1355081.44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232</v>
      </c>
      <c r="C26" s="21" t="s">
        <v>233</v>
      </c>
      <c r="D26" s="21" t="s">
        <v>90</v>
      </c>
      <c r="E26" s="21" t="s">
        <v>91</v>
      </c>
      <c r="F26" s="21" t="s">
        <v>234</v>
      </c>
      <c r="G26" s="21" t="s">
        <v>235</v>
      </c>
      <c r="H26" s="23">
        <v>1548000</v>
      </c>
      <c r="I26" s="23">
        <v>1548000</v>
      </c>
      <c r="J26" s="23"/>
      <c r="K26" s="23"/>
      <c r="L26" s="23">
        <v>1548000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236</v>
      </c>
      <c r="C27" s="21" t="s">
        <v>237</v>
      </c>
      <c r="D27" s="21" t="s">
        <v>90</v>
      </c>
      <c r="E27" s="21" t="s">
        <v>91</v>
      </c>
      <c r="F27" s="21" t="s">
        <v>238</v>
      </c>
      <c r="G27" s="21" t="s">
        <v>237</v>
      </c>
      <c r="H27" s="23">
        <v>117805.2</v>
      </c>
      <c r="I27" s="23">
        <v>117805.2</v>
      </c>
      <c r="J27" s="23"/>
      <c r="K27" s="23"/>
      <c r="L27" s="23">
        <v>117805.2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239</v>
      </c>
      <c r="C28" s="21" t="s">
        <v>240</v>
      </c>
      <c r="D28" s="21" t="s">
        <v>100</v>
      </c>
      <c r="E28" s="21" t="s">
        <v>101</v>
      </c>
      <c r="F28" s="21" t="s">
        <v>241</v>
      </c>
      <c r="G28" s="21" t="s">
        <v>242</v>
      </c>
      <c r="H28" s="23">
        <v>18000</v>
      </c>
      <c r="I28" s="23">
        <v>18000</v>
      </c>
      <c r="J28" s="23"/>
      <c r="K28" s="23"/>
      <c r="L28" s="23">
        <v>18000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243</v>
      </c>
      <c r="C29" s="21" t="s">
        <v>244</v>
      </c>
      <c r="D29" s="21" t="s">
        <v>100</v>
      </c>
      <c r="E29" s="21" t="s">
        <v>101</v>
      </c>
      <c r="F29" s="21" t="s">
        <v>245</v>
      </c>
      <c r="G29" s="21" t="s">
        <v>244</v>
      </c>
      <c r="H29" s="23">
        <v>841133.76</v>
      </c>
      <c r="I29" s="23">
        <v>841133.76</v>
      </c>
      <c r="J29" s="23"/>
      <c r="K29" s="23"/>
      <c r="L29" s="23">
        <v>841133.76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246</v>
      </c>
      <c r="C30" s="21" t="s">
        <v>247</v>
      </c>
      <c r="D30" s="21" t="s">
        <v>106</v>
      </c>
      <c r="E30" s="21" t="s">
        <v>107</v>
      </c>
      <c r="F30" s="21" t="s">
        <v>248</v>
      </c>
      <c r="G30" s="21" t="s">
        <v>249</v>
      </c>
      <c r="H30" s="23">
        <v>67164</v>
      </c>
      <c r="I30" s="23">
        <v>67164</v>
      </c>
      <c r="J30" s="23"/>
      <c r="K30" s="23"/>
      <c r="L30" s="23">
        <v>67164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34" t="s">
        <v>122</v>
      </c>
      <c r="B31" s="134"/>
      <c r="C31" s="134"/>
      <c r="D31" s="134"/>
      <c r="E31" s="134"/>
      <c r="F31" s="134"/>
      <c r="G31" s="135"/>
      <c r="H31" s="23">
        <v>21639042.65</v>
      </c>
      <c r="I31" s="23">
        <v>21639042.65</v>
      </c>
      <c r="J31" s="23"/>
      <c r="K31" s="23"/>
      <c r="L31" s="23">
        <v>21639042.65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</sheetData>
  <mergeCells count="30">
    <mergeCell ref="A2:W2"/>
    <mergeCell ref="A3:G3"/>
    <mergeCell ref="H4:W4"/>
    <mergeCell ref="I5:M5"/>
    <mergeCell ref="N5:P5"/>
    <mergeCell ref="R5:W5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7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250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"单位名称："&amp;"永德县乌木龙彝族乡中心校"</f>
        <v>单位名称：永德县乌木龙彝族乡中心校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171</v>
      </c>
    </row>
    <row r="4" ht="18.75" customHeight="1" spans="1:23">
      <c r="A4" s="10" t="s">
        <v>251</v>
      </c>
      <c r="B4" s="11" t="s">
        <v>186</v>
      </c>
      <c r="C4" s="10" t="s">
        <v>187</v>
      </c>
      <c r="D4" s="10" t="s">
        <v>252</v>
      </c>
      <c r="E4" s="11" t="s">
        <v>188</v>
      </c>
      <c r="F4" s="11" t="s">
        <v>189</v>
      </c>
      <c r="G4" s="11" t="s">
        <v>253</v>
      </c>
      <c r="H4" s="11" t="s">
        <v>254</v>
      </c>
      <c r="I4" s="30" t="s">
        <v>56</v>
      </c>
      <c r="J4" s="12" t="s">
        <v>255</v>
      </c>
      <c r="K4" s="13"/>
      <c r="L4" s="13"/>
      <c r="M4" s="14"/>
      <c r="N4" s="12" t="s">
        <v>194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3" t="s">
        <v>59</v>
      </c>
      <c r="K5" s="124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200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5" t="s">
        <v>58</v>
      </c>
      <c r="K6" s="94"/>
      <c r="L6" s="31"/>
      <c r="M6" s="31"/>
      <c r="N6" s="31"/>
      <c r="O6" s="31"/>
      <c r="P6" s="31"/>
      <c r="Q6" s="31"/>
      <c r="R6" s="31"/>
      <c r="S6" s="126"/>
      <c r="T6" s="126"/>
      <c r="U6" s="126"/>
      <c r="V6" s="126"/>
      <c r="W6" s="126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6" t="s">
        <v>58</v>
      </c>
      <c r="K7" s="46" t="s">
        <v>256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21">
        <v>1</v>
      </c>
      <c r="B8" s="121">
        <v>2</v>
      </c>
      <c r="C8" s="121">
        <v>3</v>
      </c>
      <c r="D8" s="121">
        <v>4</v>
      </c>
      <c r="E8" s="121">
        <v>5</v>
      </c>
      <c r="F8" s="121">
        <v>6</v>
      </c>
      <c r="G8" s="121">
        <v>7</v>
      </c>
      <c r="H8" s="121">
        <v>8</v>
      </c>
      <c r="I8" s="121">
        <v>9</v>
      </c>
      <c r="J8" s="121">
        <v>10</v>
      </c>
      <c r="K8" s="121">
        <v>11</v>
      </c>
      <c r="L8" s="121">
        <v>12</v>
      </c>
      <c r="M8" s="121">
        <v>13</v>
      </c>
      <c r="N8" s="121">
        <v>14</v>
      </c>
      <c r="O8" s="121">
        <v>15</v>
      </c>
      <c r="P8" s="121">
        <v>16</v>
      </c>
      <c r="Q8" s="121">
        <v>17</v>
      </c>
      <c r="R8" s="121">
        <v>18</v>
      </c>
      <c r="S8" s="121">
        <v>19</v>
      </c>
      <c r="T8" s="121">
        <v>20</v>
      </c>
      <c r="U8" s="121">
        <v>21</v>
      </c>
      <c r="V8" s="121">
        <v>22</v>
      </c>
      <c r="W8" s="121">
        <v>23</v>
      </c>
    </row>
    <row r="9" ht="18.75" customHeight="1" spans="1:23">
      <c r="A9" s="21"/>
      <c r="B9" s="21"/>
      <c r="C9" s="21" t="s">
        <v>257</v>
      </c>
      <c r="D9" s="21"/>
      <c r="E9" s="21"/>
      <c r="F9" s="21"/>
      <c r="G9" s="21"/>
      <c r="H9" s="21"/>
      <c r="I9" s="23">
        <v>3000</v>
      </c>
      <c r="J9" s="23"/>
      <c r="K9" s="23"/>
      <c r="L9" s="23"/>
      <c r="M9" s="23"/>
      <c r="N9" s="23"/>
      <c r="O9" s="23"/>
      <c r="P9" s="23"/>
      <c r="Q9" s="23"/>
      <c r="R9" s="23">
        <v>3000</v>
      </c>
      <c r="S9" s="23"/>
      <c r="T9" s="23"/>
      <c r="U9" s="23"/>
      <c r="V9" s="23"/>
      <c r="W9" s="23">
        <v>3000</v>
      </c>
    </row>
    <row r="10" ht="18.75" customHeight="1" spans="1:23">
      <c r="A10" s="122" t="s">
        <v>258</v>
      </c>
      <c r="B10" s="122" t="s">
        <v>259</v>
      </c>
      <c r="C10" s="21" t="s">
        <v>257</v>
      </c>
      <c r="D10" s="122" t="s">
        <v>71</v>
      </c>
      <c r="E10" s="122" t="s">
        <v>90</v>
      </c>
      <c r="F10" s="122" t="s">
        <v>91</v>
      </c>
      <c r="G10" s="122" t="s">
        <v>260</v>
      </c>
      <c r="H10" s="122" t="s">
        <v>261</v>
      </c>
      <c r="I10" s="23">
        <v>2800</v>
      </c>
      <c r="J10" s="23"/>
      <c r="K10" s="23"/>
      <c r="L10" s="23"/>
      <c r="M10" s="23"/>
      <c r="N10" s="23"/>
      <c r="O10" s="23"/>
      <c r="P10" s="23"/>
      <c r="Q10" s="23"/>
      <c r="R10" s="23">
        <v>2800</v>
      </c>
      <c r="S10" s="23"/>
      <c r="T10" s="23"/>
      <c r="U10" s="23"/>
      <c r="V10" s="23"/>
      <c r="W10" s="23">
        <v>2800</v>
      </c>
    </row>
    <row r="11" ht="18.75" customHeight="1" spans="1:23">
      <c r="A11" s="122" t="s">
        <v>258</v>
      </c>
      <c r="B11" s="122" t="s">
        <v>259</v>
      </c>
      <c r="C11" s="21" t="s">
        <v>257</v>
      </c>
      <c r="D11" s="122" t="s">
        <v>71</v>
      </c>
      <c r="E11" s="122" t="s">
        <v>90</v>
      </c>
      <c r="F11" s="122" t="s">
        <v>91</v>
      </c>
      <c r="G11" s="122" t="s">
        <v>262</v>
      </c>
      <c r="H11" s="122" t="s">
        <v>263</v>
      </c>
      <c r="I11" s="23">
        <v>200</v>
      </c>
      <c r="J11" s="23"/>
      <c r="K11" s="23"/>
      <c r="L11" s="23"/>
      <c r="M11" s="23"/>
      <c r="N11" s="23"/>
      <c r="O11" s="23"/>
      <c r="P11" s="23"/>
      <c r="Q11" s="23"/>
      <c r="R11" s="23">
        <v>200</v>
      </c>
      <c r="S11" s="23"/>
      <c r="T11" s="23"/>
      <c r="U11" s="23"/>
      <c r="V11" s="23"/>
      <c r="W11" s="23">
        <v>200</v>
      </c>
    </row>
    <row r="12" ht="18.75" customHeight="1" spans="1:23">
      <c r="A12" s="24"/>
      <c r="B12" s="24"/>
      <c r="C12" s="21" t="s">
        <v>264</v>
      </c>
      <c r="D12" s="24"/>
      <c r="E12" s="24"/>
      <c r="F12" s="24"/>
      <c r="G12" s="24"/>
      <c r="H12" s="24"/>
      <c r="I12" s="23">
        <v>178875</v>
      </c>
      <c r="J12" s="23">
        <v>178875</v>
      </c>
      <c r="K12" s="23">
        <v>178875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2" t="s">
        <v>265</v>
      </c>
      <c r="B13" s="122" t="s">
        <v>266</v>
      </c>
      <c r="C13" s="21" t="s">
        <v>264</v>
      </c>
      <c r="D13" s="122" t="s">
        <v>71</v>
      </c>
      <c r="E13" s="122" t="s">
        <v>90</v>
      </c>
      <c r="F13" s="122" t="s">
        <v>91</v>
      </c>
      <c r="G13" s="122" t="s">
        <v>267</v>
      </c>
      <c r="H13" s="122" t="s">
        <v>268</v>
      </c>
      <c r="I13" s="23">
        <v>178875</v>
      </c>
      <c r="J13" s="23">
        <v>178875</v>
      </c>
      <c r="K13" s="23">
        <v>178875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4"/>
      <c r="B14" s="24"/>
      <c r="C14" s="21" t="s">
        <v>269</v>
      </c>
      <c r="D14" s="24"/>
      <c r="E14" s="24"/>
      <c r="F14" s="24"/>
      <c r="G14" s="24"/>
      <c r="H14" s="24"/>
      <c r="I14" s="23">
        <v>76800</v>
      </c>
      <c r="J14" s="23"/>
      <c r="K14" s="23"/>
      <c r="L14" s="23"/>
      <c r="M14" s="23"/>
      <c r="N14" s="23"/>
      <c r="O14" s="23"/>
      <c r="P14" s="23"/>
      <c r="Q14" s="23"/>
      <c r="R14" s="23">
        <v>76800</v>
      </c>
      <c r="S14" s="23"/>
      <c r="T14" s="23"/>
      <c r="U14" s="23"/>
      <c r="V14" s="23"/>
      <c r="W14" s="23">
        <v>76800</v>
      </c>
    </row>
    <row r="15" ht="18.75" customHeight="1" spans="1:23">
      <c r="A15" s="122" t="s">
        <v>258</v>
      </c>
      <c r="B15" s="122" t="s">
        <v>270</v>
      </c>
      <c r="C15" s="21" t="s">
        <v>269</v>
      </c>
      <c r="D15" s="122" t="s">
        <v>71</v>
      </c>
      <c r="E15" s="122" t="s">
        <v>90</v>
      </c>
      <c r="F15" s="122" t="s">
        <v>91</v>
      </c>
      <c r="G15" s="122" t="s">
        <v>260</v>
      </c>
      <c r="H15" s="122" t="s">
        <v>261</v>
      </c>
      <c r="I15" s="23">
        <v>76800</v>
      </c>
      <c r="J15" s="23"/>
      <c r="K15" s="23"/>
      <c r="L15" s="23"/>
      <c r="M15" s="23"/>
      <c r="N15" s="23"/>
      <c r="O15" s="23"/>
      <c r="P15" s="23"/>
      <c r="Q15" s="23"/>
      <c r="R15" s="23">
        <v>76800</v>
      </c>
      <c r="S15" s="23"/>
      <c r="T15" s="23"/>
      <c r="U15" s="23"/>
      <c r="V15" s="23"/>
      <c r="W15" s="23">
        <v>76800</v>
      </c>
    </row>
    <row r="16" ht="18.75" customHeight="1" spans="1:23">
      <c r="A16" s="24"/>
      <c r="B16" s="24"/>
      <c r="C16" s="21" t="s">
        <v>271</v>
      </c>
      <c r="D16" s="24"/>
      <c r="E16" s="24"/>
      <c r="F16" s="24"/>
      <c r="G16" s="24"/>
      <c r="H16" s="24"/>
      <c r="I16" s="23">
        <v>845200</v>
      </c>
      <c r="J16" s="23"/>
      <c r="K16" s="23"/>
      <c r="L16" s="23"/>
      <c r="M16" s="23"/>
      <c r="N16" s="23"/>
      <c r="O16" s="23"/>
      <c r="P16" s="23"/>
      <c r="Q16" s="23"/>
      <c r="R16" s="23">
        <v>845200</v>
      </c>
      <c r="S16" s="23"/>
      <c r="T16" s="23"/>
      <c r="U16" s="23"/>
      <c r="V16" s="23"/>
      <c r="W16" s="23">
        <v>845200</v>
      </c>
    </row>
    <row r="17" ht="18.75" customHeight="1" spans="1:23">
      <c r="A17" s="122" t="s">
        <v>258</v>
      </c>
      <c r="B17" s="122" t="s">
        <v>272</v>
      </c>
      <c r="C17" s="21" t="s">
        <v>271</v>
      </c>
      <c r="D17" s="122" t="s">
        <v>71</v>
      </c>
      <c r="E17" s="122" t="s">
        <v>90</v>
      </c>
      <c r="F17" s="122" t="s">
        <v>91</v>
      </c>
      <c r="G17" s="122" t="s">
        <v>260</v>
      </c>
      <c r="H17" s="122" t="s">
        <v>261</v>
      </c>
      <c r="I17" s="23">
        <v>84520</v>
      </c>
      <c r="J17" s="23"/>
      <c r="K17" s="23"/>
      <c r="L17" s="23"/>
      <c r="M17" s="23"/>
      <c r="N17" s="23"/>
      <c r="O17" s="23"/>
      <c r="P17" s="23"/>
      <c r="Q17" s="23"/>
      <c r="R17" s="23">
        <v>84520</v>
      </c>
      <c r="S17" s="23"/>
      <c r="T17" s="23"/>
      <c r="U17" s="23"/>
      <c r="V17" s="23"/>
      <c r="W17" s="23">
        <v>84520</v>
      </c>
    </row>
    <row r="18" ht="18.75" customHeight="1" spans="1:23">
      <c r="A18" s="122" t="s">
        <v>258</v>
      </c>
      <c r="B18" s="122" t="s">
        <v>272</v>
      </c>
      <c r="C18" s="21" t="s">
        <v>271</v>
      </c>
      <c r="D18" s="122" t="s">
        <v>71</v>
      </c>
      <c r="E18" s="122" t="s">
        <v>90</v>
      </c>
      <c r="F18" s="122" t="s">
        <v>91</v>
      </c>
      <c r="G18" s="122" t="s">
        <v>248</v>
      </c>
      <c r="H18" s="122" t="s">
        <v>249</v>
      </c>
      <c r="I18" s="23">
        <v>760680</v>
      </c>
      <c r="J18" s="23"/>
      <c r="K18" s="23"/>
      <c r="L18" s="23"/>
      <c r="M18" s="23"/>
      <c r="N18" s="23"/>
      <c r="O18" s="23"/>
      <c r="P18" s="23"/>
      <c r="Q18" s="23"/>
      <c r="R18" s="23">
        <v>760680</v>
      </c>
      <c r="S18" s="23"/>
      <c r="T18" s="23"/>
      <c r="U18" s="23"/>
      <c r="V18" s="23"/>
      <c r="W18" s="23">
        <v>760680</v>
      </c>
    </row>
    <row r="19" ht="18.75" customHeight="1" spans="1:23">
      <c r="A19" s="24"/>
      <c r="B19" s="24"/>
      <c r="C19" s="21" t="s">
        <v>273</v>
      </c>
      <c r="D19" s="24"/>
      <c r="E19" s="24"/>
      <c r="F19" s="24"/>
      <c r="G19" s="24"/>
      <c r="H19" s="24"/>
      <c r="I19" s="23">
        <v>5365500</v>
      </c>
      <c r="J19" s="23"/>
      <c r="K19" s="23"/>
      <c r="L19" s="23"/>
      <c r="M19" s="23"/>
      <c r="N19" s="23"/>
      <c r="O19" s="23"/>
      <c r="P19" s="23"/>
      <c r="Q19" s="23"/>
      <c r="R19" s="23">
        <v>5365500</v>
      </c>
      <c r="S19" s="23"/>
      <c r="T19" s="23"/>
      <c r="U19" s="23"/>
      <c r="V19" s="23"/>
      <c r="W19" s="23">
        <v>5365500</v>
      </c>
    </row>
    <row r="20" ht="18.75" customHeight="1" spans="1:23">
      <c r="A20" s="122" t="s">
        <v>258</v>
      </c>
      <c r="B20" s="122" t="s">
        <v>274</v>
      </c>
      <c r="C20" s="21" t="s">
        <v>273</v>
      </c>
      <c r="D20" s="122" t="s">
        <v>71</v>
      </c>
      <c r="E20" s="122" t="s">
        <v>90</v>
      </c>
      <c r="F20" s="122" t="s">
        <v>91</v>
      </c>
      <c r="G20" s="122" t="s">
        <v>267</v>
      </c>
      <c r="H20" s="122" t="s">
        <v>268</v>
      </c>
      <c r="I20" s="23">
        <v>5365500</v>
      </c>
      <c r="J20" s="23"/>
      <c r="K20" s="23"/>
      <c r="L20" s="23"/>
      <c r="M20" s="23"/>
      <c r="N20" s="23"/>
      <c r="O20" s="23"/>
      <c r="P20" s="23"/>
      <c r="Q20" s="23"/>
      <c r="R20" s="23">
        <v>5365500</v>
      </c>
      <c r="S20" s="23"/>
      <c r="T20" s="23"/>
      <c r="U20" s="23"/>
      <c r="V20" s="23"/>
      <c r="W20" s="23">
        <v>5365500</v>
      </c>
    </row>
    <row r="21" ht="18.75" customHeight="1" spans="1:23">
      <c r="A21" s="24"/>
      <c r="B21" s="24"/>
      <c r="C21" s="21" t="s">
        <v>275</v>
      </c>
      <c r="D21" s="24"/>
      <c r="E21" s="24"/>
      <c r="F21" s="24"/>
      <c r="G21" s="24"/>
      <c r="H21" s="24"/>
      <c r="I21" s="23">
        <v>2527.2</v>
      </c>
      <c r="J21" s="23">
        <v>2527.2</v>
      </c>
      <c r="K21" s="23">
        <v>2527.2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2" t="s">
        <v>265</v>
      </c>
      <c r="B22" s="122" t="s">
        <v>276</v>
      </c>
      <c r="C22" s="21" t="s">
        <v>275</v>
      </c>
      <c r="D22" s="122" t="s">
        <v>71</v>
      </c>
      <c r="E22" s="122" t="s">
        <v>88</v>
      </c>
      <c r="F22" s="122" t="s">
        <v>89</v>
      </c>
      <c r="G22" s="122" t="s">
        <v>267</v>
      </c>
      <c r="H22" s="122" t="s">
        <v>268</v>
      </c>
      <c r="I22" s="23">
        <v>2527.2</v>
      </c>
      <c r="J22" s="23">
        <v>2527.2</v>
      </c>
      <c r="K22" s="23">
        <v>2527.2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4"/>
      <c r="B23" s="24"/>
      <c r="C23" s="21" t="s">
        <v>277</v>
      </c>
      <c r="D23" s="24"/>
      <c r="E23" s="24"/>
      <c r="F23" s="24"/>
      <c r="G23" s="24"/>
      <c r="H23" s="24"/>
      <c r="I23" s="23">
        <v>320400</v>
      </c>
      <c r="J23" s="23"/>
      <c r="K23" s="23"/>
      <c r="L23" s="23"/>
      <c r="M23" s="23"/>
      <c r="N23" s="23"/>
      <c r="O23" s="23"/>
      <c r="P23" s="23"/>
      <c r="Q23" s="23"/>
      <c r="R23" s="23">
        <v>320400</v>
      </c>
      <c r="S23" s="23"/>
      <c r="T23" s="23"/>
      <c r="U23" s="23"/>
      <c r="V23" s="23"/>
      <c r="W23" s="23">
        <v>320400</v>
      </c>
    </row>
    <row r="24" ht="18.75" customHeight="1" spans="1:23">
      <c r="A24" s="122" t="s">
        <v>258</v>
      </c>
      <c r="B24" s="122" t="s">
        <v>278</v>
      </c>
      <c r="C24" s="21" t="s">
        <v>277</v>
      </c>
      <c r="D24" s="122" t="s">
        <v>71</v>
      </c>
      <c r="E24" s="122" t="s">
        <v>90</v>
      </c>
      <c r="F24" s="122" t="s">
        <v>91</v>
      </c>
      <c r="G24" s="122" t="s">
        <v>279</v>
      </c>
      <c r="H24" s="122" t="s">
        <v>280</v>
      </c>
      <c r="I24" s="23">
        <v>320400</v>
      </c>
      <c r="J24" s="23"/>
      <c r="K24" s="23"/>
      <c r="L24" s="23"/>
      <c r="M24" s="23"/>
      <c r="N24" s="23"/>
      <c r="O24" s="23"/>
      <c r="P24" s="23"/>
      <c r="Q24" s="23"/>
      <c r="R24" s="23">
        <v>320400</v>
      </c>
      <c r="S24" s="23"/>
      <c r="T24" s="23"/>
      <c r="U24" s="23"/>
      <c r="V24" s="23"/>
      <c r="W24" s="23">
        <v>320400</v>
      </c>
    </row>
    <row r="25" ht="18.75" customHeight="1" spans="1:23">
      <c r="A25" s="24"/>
      <c r="B25" s="24"/>
      <c r="C25" s="21" t="s">
        <v>281</v>
      </c>
      <c r="D25" s="24"/>
      <c r="E25" s="24"/>
      <c r="F25" s="24"/>
      <c r="G25" s="24"/>
      <c r="H25" s="24"/>
      <c r="I25" s="23">
        <v>61210.08</v>
      </c>
      <c r="J25" s="23">
        <v>61210.08</v>
      </c>
      <c r="K25" s="23">
        <v>61210.08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22" t="s">
        <v>265</v>
      </c>
      <c r="B26" s="122" t="s">
        <v>282</v>
      </c>
      <c r="C26" s="21" t="s">
        <v>281</v>
      </c>
      <c r="D26" s="122" t="s">
        <v>71</v>
      </c>
      <c r="E26" s="122" t="s">
        <v>90</v>
      </c>
      <c r="F26" s="122" t="s">
        <v>91</v>
      </c>
      <c r="G26" s="122" t="s">
        <v>260</v>
      </c>
      <c r="H26" s="122" t="s">
        <v>261</v>
      </c>
      <c r="I26" s="23">
        <v>58942.08</v>
      </c>
      <c r="J26" s="23">
        <v>58942.08</v>
      </c>
      <c r="K26" s="23">
        <v>58942.08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22" t="s">
        <v>265</v>
      </c>
      <c r="B27" s="122" t="s">
        <v>282</v>
      </c>
      <c r="C27" s="21" t="s">
        <v>281</v>
      </c>
      <c r="D27" s="122" t="s">
        <v>71</v>
      </c>
      <c r="E27" s="122" t="s">
        <v>94</v>
      </c>
      <c r="F27" s="122" t="s">
        <v>95</v>
      </c>
      <c r="G27" s="122" t="s">
        <v>260</v>
      </c>
      <c r="H27" s="122" t="s">
        <v>261</v>
      </c>
      <c r="I27" s="23">
        <v>2268</v>
      </c>
      <c r="J27" s="23">
        <v>2268</v>
      </c>
      <c r="K27" s="23">
        <v>2268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4"/>
      <c r="B28" s="24"/>
      <c r="C28" s="21" t="s">
        <v>283</v>
      </c>
      <c r="D28" s="24"/>
      <c r="E28" s="24"/>
      <c r="F28" s="24"/>
      <c r="G28" s="24"/>
      <c r="H28" s="24"/>
      <c r="I28" s="23">
        <v>410400</v>
      </c>
      <c r="J28" s="23">
        <v>410400</v>
      </c>
      <c r="K28" s="23">
        <v>410400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22" t="s">
        <v>258</v>
      </c>
      <c r="B29" s="122" t="s">
        <v>284</v>
      </c>
      <c r="C29" s="21" t="s">
        <v>283</v>
      </c>
      <c r="D29" s="122" t="s">
        <v>71</v>
      </c>
      <c r="E29" s="122" t="s">
        <v>88</v>
      </c>
      <c r="F29" s="122" t="s">
        <v>89</v>
      </c>
      <c r="G29" s="122" t="s">
        <v>260</v>
      </c>
      <c r="H29" s="122" t="s">
        <v>261</v>
      </c>
      <c r="I29" s="23">
        <v>186360</v>
      </c>
      <c r="J29" s="23">
        <v>186360</v>
      </c>
      <c r="K29" s="23">
        <v>186360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22" t="s">
        <v>258</v>
      </c>
      <c r="B30" s="122" t="s">
        <v>284</v>
      </c>
      <c r="C30" s="21" t="s">
        <v>283</v>
      </c>
      <c r="D30" s="122" t="s">
        <v>71</v>
      </c>
      <c r="E30" s="122" t="s">
        <v>88</v>
      </c>
      <c r="F30" s="122" t="s">
        <v>89</v>
      </c>
      <c r="G30" s="122" t="s">
        <v>285</v>
      </c>
      <c r="H30" s="122" t="s">
        <v>286</v>
      </c>
      <c r="I30" s="23">
        <v>10000</v>
      </c>
      <c r="J30" s="23">
        <v>10000</v>
      </c>
      <c r="K30" s="23">
        <v>10000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122" t="s">
        <v>258</v>
      </c>
      <c r="B31" s="122" t="s">
        <v>284</v>
      </c>
      <c r="C31" s="21" t="s">
        <v>283</v>
      </c>
      <c r="D31" s="122" t="s">
        <v>71</v>
      </c>
      <c r="E31" s="122" t="s">
        <v>88</v>
      </c>
      <c r="F31" s="122" t="s">
        <v>89</v>
      </c>
      <c r="G31" s="122" t="s">
        <v>287</v>
      </c>
      <c r="H31" s="122" t="s">
        <v>288</v>
      </c>
      <c r="I31" s="23">
        <v>25000</v>
      </c>
      <c r="J31" s="23">
        <v>25000</v>
      </c>
      <c r="K31" s="23">
        <v>25000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22" t="s">
        <v>258</v>
      </c>
      <c r="B32" s="122" t="s">
        <v>284</v>
      </c>
      <c r="C32" s="21" t="s">
        <v>283</v>
      </c>
      <c r="D32" s="122" t="s">
        <v>71</v>
      </c>
      <c r="E32" s="122" t="s">
        <v>88</v>
      </c>
      <c r="F32" s="122" t="s">
        <v>89</v>
      </c>
      <c r="G32" s="122" t="s">
        <v>289</v>
      </c>
      <c r="H32" s="122" t="s">
        <v>290</v>
      </c>
      <c r="I32" s="23">
        <v>41040</v>
      </c>
      <c r="J32" s="23">
        <v>41040</v>
      </c>
      <c r="K32" s="23">
        <v>41040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122" t="s">
        <v>258</v>
      </c>
      <c r="B33" s="122" t="s">
        <v>284</v>
      </c>
      <c r="C33" s="21" t="s">
        <v>283</v>
      </c>
      <c r="D33" s="122" t="s">
        <v>71</v>
      </c>
      <c r="E33" s="122" t="s">
        <v>88</v>
      </c>
      <c r="F33" s="122" t="s">
        <v>89</v>
      </c>
      <c r="G33" s="122" t="s">
        <v>291</v>
      </c>
      <c r="H33" s="122" t="s">
        <v>292</v>
      </c>
      <c r="I33" s="23">
        <v>120000</v>
      </c>
      <c r="J33" s="23">
        <v>120000</v>
      </c>
      <c r="K33" s="23">
        <v>120000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22" t="s">
        <v>258</v>
      </c>
      <c r="B34" s="122" t="s">
        <v>284</v>
      </c>
      <c r="C34" s="21" t="s">
        <v>283</v>
      </c>
      <c r="D34" s="122" t="s">
        <v>71</v>
      </c>
      <c r="E34" s="122" t="s">
        <v>88</v>
      </c>
      <c r="F34" s="122" t="s">
        <v>89</v>
      </c>
      <c r="G34" s="122" t="s">
        <v>241</v>
      </c>
      <c r="H34" s="122" t="s">
        <v>242</v>
      </c>
      <c r="I34" s="23">
        <v>28000</v>
      </c>
      <c r="J34" s="23">
        <v>28000</v>
      </c>
      <c r="K34" s="23">
        <v>28000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24"/>
      <c r="B35" s="24"/>
      <c r="C35" s="21" t="s">
        <v>293</v>
      </c>
      <c r="D35" s="24"/>
      <c r="E35" s="24"/>
      <c r="F35" s="24"/>
      <c r="G35" s="24"/>
      <c r="H35" s="24"/>
      <c r="I35" s="23">
        <v>212300.07</v>
      </c>
      <c r="J35" s="23"/>
      <c r="K35" s="23"/>
      <c r="L35" s="23"/>
      <c r="M35" s="23"/>
      <c r="N35" s="23"/>
      <c r="O35" s="23"/>
      <c r="P35" s="23"/>
      <c r="Q35" s="23"/>
      <c r="R35" s="23">
        <v>212300.07</v>
      </c>
      <c r="S35" s="23"/>
      <c r="T35" s="23"/>
      <c r="U35" s="23"/>
      <c r="V35" s="23"/>
      <c r="W35" s="23">
        <v>212300.07</v>
      </c>
    </row>
    <row r="36" ht="18.75" customHeight="1" spans="1:23">
      <c r="A36" s="122" t="s">
        <v>258</v>
      </c>
      <c r="B36" s="122" t="s">
        <v>294</v>
      </c>
      <c r="C36" s="21" t="s">
        <v>293</v>
      </c>
      <c r="D36" s="122" t="s">
        <v>71</v>
      </c>
      <c r="E36" s="122" t="s">
        <v>90</v>
      </c>
      <c r="F36" s="122" t="s">
        <v>91</v>
      </c>
      <c r="G36" s="122" t="s">
        <v>248</v>
      </c>
      <c r="H36" s="122" t="s">
        <v>249</v>
      </c>
      <c r="I36" s="23">
        <v>212300.07</v>
      </c>
      <c r="J36" s="23"/>
      <c r="K36" s="23"/>
      <c r="L36" s="23"/>
      <c r="M36" s="23"/>
      <c r="N36" s="23"/>
      <c r="O36" s="23"/>
      <c r="P36" s="23"/>
      <c r="Q36" s="23"/>
      <c r="R36" s="23">
        <v>212300.07</v>
      </c>
      <c r="S36" s="23"/>
      <c r="T36" s="23"/>
      <c r="U36" s="23"/>
      <c r="V36" s="23"/>
      <c r="W36" s="23">
        <v>212300.07</v>
      </c>
    </row>
    <row r="37" ht="18.75" customHeight="1" spans="1:23">
      <c r="A37" s="34" t="s">
        <v>122</v>
      </c>
      <c r="B37" s="35"/>
      <c r="C37" s="35"/>
      <c r="D37" s="35"/>
      <c r="E37" s="35"/>
      <c r="F37" s="35"/>
      <c r="G37" s="35"/>
      <c r="H37" s="36"/>
      <c r="I37" s="23">
        <v>7476212.35</v>
      </c>
      <c r="J37" s="23">
        <v>653012.28</v>
      </c>
      <c r="K37" s="23">
        <v>653012.28</v>
      </c>
      <c r="L37" s="23"/>
      <c r="M37" s="23"/>
      <c r="N37" s="23"/>
      <c r="O37" s="23"/>
      <c r="P37" s="23"/>
      <c r="Q37" s="23"/>
      <c r="R37" s="23">
        <v>6823200.07</v>
      </c>
      <c r="S37" s="23"/>
      <c r="T37" s="23"/>
      <c r="U37" s="23"/>
      <c r="V37" s="23"/>
      <c r="W37" s="23">
        <v>6823200.07</v>
      </c>
    </row>
  </sheetData>
  <mergeCells count="28">
    <mergeCell ref="A2:W2"/>
    <mergeCell ref="A3:H3"/>
    <mergeCell ref="J4:M4"/>
    <mergeCell ref="N4:P4"/>
    <mergeCell ref="R4:W4"/>
    <mergeCell ref="A37:H3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0"/>
  <sheetViews>
    <sheetView showZeros="0" tabSelected="1" topLeftCell="A59" workbookViewId="0">
      <selection activeCell="B22" sqref="B22:B32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6" t="s">
        <v>295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"单位名称："&amp;"永德县乌木龙彝族乡中心校"</f>
        <v>单位名称：永德县乌木龙彝族乡中心校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296</v>
      </c>
      <c r="B4" s="46" t="s">
        <v>297</v>
      </c>
      <c r="C4" s="46" t="s">
        <v>298</v>
      </c>
      <c r="D4" s="46" t="s">
        <v>299</v>
      </c>
      <c r="E4" s="46" t="s">
        <v>300</v>
      </c>
      <c r="F4" s="53" t="s">
        <v>301</v>
      </c>
      <c r="G4" s="46" t="s">
        <v>302</v>
      </c>
      <c r="H4" s="53" t="s">
        <v>303</v>
      </c>
      <c r="I4" s="53" t="s">
        <v>304</v>
      </c>
      <c r="J4" s="46" t="s">
        <v>305</v>
      </c>
    </row>
    <row r="5" ht="18.75" customHeight="1" spans="1:10">
      <c r="A5" s="116">
        <v>1</v>
      </c>
      <c r="B5" s="116">
        <v>2</v>
      </c>
      <c r="C5" s="116">
        <v>3</v>
      </c>
      <c r="D5" s="116">
        <v>4</v>
      </c>
      <c r="E5" s="116">
        <v>5</v>
      </c>
      <c r="F5" s="116">
        <v>6</v>
      </c>
      <c r="G5" s="116">
        <v>7</v>
      </c>
      <c r="H5" s="116">
        <v>8</v>
      </c>
      <c r="I5" s="116">
        <v>9</v>
      </c>
      <c r="J5" s="116">
        <v>10</v>
      </c>
    </row>
    <row r="6" ht="18.75" customHeight="1" spans="1:10">
      <c r="A6" s="33" t="s">
        <v>71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4" t="s">
        <v>257</v>
      </c>
      <c r="B7" s="118" t="s">
        <v>306</v>
      </c>
      <c r="C7" s="21" t="s">
        <v>307</v>
      </c>
      <c r="D7" s="21" t="s">
        <v>308</v>
      </c>
      <c r="E7" s="33" t="s">
        <v>309</v>
      </c>
      <c r="F7" s="21" t="s">
        <v>310</v>
      </c>
      <c r="G7" s="33" t="s">
        <v>311</v>
      </c>
      <c r="H7" s="21" t="s">
        <v>312</v>
      </c>
      <c r="I7" s="21" t="s">
        <v>313</v>
      </c>
      <c r="J7" s="33" t="s">
        <v>314</v>
      </c>
    </row>
    <row r="8" ht="18.75" customHeight="1" spans="1:10">
      <c r="A8" s="214" t="s">
        <v>257</v>
      </c>
      <c r="B8" s="119"/>
      <c r="C8" s="21" t="s">
        <v>307</v>
      </c>
      <c r="D8" s="21" t="s">
        <v>315</v>
      </c>
      <c r="E8" s="33" t="s">
        <v>316</v>
      </c>
      <c r="F8" s="21" t="s">
        <v>317</v>
      </c>
      <c r="G8" s="33" t="s">
        <v>318</v>
      </c>
      <c r="H8" s="21" t="s">
        <v>319</v>
      </c>
      <c r="I8" s="21" t="s">
        <v>313</v>
      </c>
      <c r="J8" s="33" t="s">
        <v>320</v>
      </c>
    </row>
    <row r="9" ht="18.75" customHeight="1" spans="1:10">
      <c r="A9" s="214" t="s">
        <v>257</v>
      </c>
      <c r="B9" s="119"/>
      <c r="C9" s="21" t="s">
        <v>307</v>
      </c>
      <c r="D9" s="21" t="s">
        <v>315</v>
      </c>
      <c r="E9" s="33" t="s">
        <v>321</v>
      </c>
      <c r="F9" s="21" t="s">
        <v>317</v>
      </c>
      <c r="G9" s="33" t="s">
        <v>318</v>
      </c>
      <c r="H9" s="21" t="s">
        <v>319</v>
      </c>
      <c r="I9" s="21" t="s">
        <v>313</v>
      </c>
      <c r="J9" s="33" t="s">
        <v>322</v>
      </c>
    </row>
    <row r="10" ht="18.75" customHeight="1" spans="1:10">
      <c r="A10" s="214" t="s">
        <v>257</v>
      </c>
      <c r="B10" s="119"/>
      <c r="C10" s="21" t="s">
        <v>307</v>
      </c>
      <c r="D10" s="21" t="s">
        <v>323</v>
      </c>
      <c r="E10" s="33" t="s">
        <v>324</v>
      </c>
      <c r="F10" s="21" t="s">
        <v>317</v>
      </c>
      <c r="G10" s="33" t="s">
        <v>318</v>
      </c>
      <c r="H10" s="21" t="s">
        <v>319</v>
      </c>
      <c r="I10" s="21" t="s">
        <v>313</v>
      </c>
      <c r="J10" s="33" t="s">
        <v>325</v>
      </c>
    </row>
    <row r="11" ht="18.75" customHeight="1" spans="1:10">
      <c r="A11" s="214" t="s">
        <v>257</v>
      </c>
      <c r="B11" s="119"/>
      <c r="C11" s="21" t="s">
        <v>307</v>
      </c>
      <c r="D11" s="21" t="s">
        <v>326</v>
      </c>
      <c r="E11" s="33" t="s">
        <v>327</v>
      </c>
      <c r="F11" s="21" t="s">
        <v>310</v>
      </c>
      <c r="G11" s="33" t="s">
        <v>328</v>
      </c>
      <c r="H11" s="21" t="s">
        <v>329</v>
      </c>
      <c r="I11" s="21" t="s">
        <v>313</v>
      </c>
      <c r="J11" s="33" t="s">
        <v>330</v>
      </c>
    </row>
    <row r="12" ht="18.75" customHeight="1" spans="1:10">
      <c r="A12" s="214" t="s">
        <v>257</v>
      </c>
      <c r="B12" s="119"/>
      <c r="C12" s="21" t="s">
        <v>331</v>
      </c>
      <c r="D12" s="21" t="s">
        <v>332</v>
      </c>
      <c r="E12" s="33" t="s">
        <v>333</v>
      </c>
      <c r="F12" s="21" t="s">
        <v>310</v>
      </c>
      <c r="G12" s="33" t="s">
        <v>334</v>
      </c>
      <c r="H12" s="21" t="s">
        <v>319</v>
      </c>
      <c r="I12" s="21" t="s">
        <v>313</v>
      </c>
      <c r="J12" s="33" t="s">
        <v>335</v>
      </c>
    </row>
    <row r="13" ht="18.75" customHeight="1" spans="1:10">
      <c r="A13" s="214" t="s">
        <v>257</v>
      </c>
      <c r="B13" s="120"/>
      <c r="C13" s="21" t="s">
        <v>336</v>
      </c>
      <c r="D13" s="21" t="s">
        <v>337</v>
      </c>
      <c r="E13" s="33" t="s">
        <v>338</v>
      </c>
      <c r="F13" s="21" t="s">
        <v>310</v>
      </c>
      <c r="G13" s="33" t="s">
        <v>334</v>
      </c>
      <c r="H13" s="21" t="s">
        <v>319</v>
      </c>
      <c r="I13" s="21" t="s">
        <v>313</v>
      </c>
      <c r="J13" s="33" t="s">
        <v>339</v>
      </c>
    </row>
    <row r="14" ht="18.75" customHeight="1" spans="1:10">
      <c r="A14" s="214" t="s">
        <v>283</v>
      </c>
      <c r="B14" s="118" t="s">
        <v>340</v>
      </c>
      <c r="C14" s="21" t="s">
        <v>307</v>
      </c>
      <c r="D14" s="21" t="s">
        <v>308</v>
      </c>
      <c r="E14" s="33" t="s">
        <v>341</v>
      </c>
      <c r="F14" s="21" t="s">
        <v>310</v>
      </c>
      <c r="G14" s="33" t="s">
        <v>342</v>
      </c>
      <c r="H14" s="21" t="s">
        <v>343</v>
      </c>
      <c r="I14" s="21" t="s">
        <v>313</v>
      </c>
      <c r="J14" s="33" t="s">
        <v>314</v>
      </c>
    </row>
    <row r="15" ht="18.75" customHeight="1" spans="1:10">
      <c r="A15" s="214" t="s">
        <v>283</v>
      </c>
      <c r="B15" s="119"/>
      <c r="C15" s="21" t="s">
        <v>307</v>
      </c>
      <c r="D15" s="21" t="s">
        <v>315</v>
      </c>
      <c r="E15" s="33" t="s">
        <v>344</v>
      </c>
      <c r="F15" s="21" t="s">
        <v>317</v>
      </c>
      <c r="G15" s="33" t="s">
        <v>318</v>
      </c>
      <c r="H15" s="21" t="s">
        <v>319</v>
      </c>
      <c r="I15" s="21" t="s">
        <v>313</v>
      </c>
      <c r="J15" s="33" t="s">
        <v>320</v>
      </c>
    </row>
    <row r="16" ht="18.75" customHeight="1" spans="1:10">
      <c r="A16" s="214" t="s">
        <v>283</v>
      </c>
      <c r="B16" s="119"/>
      <c r="C16" s="21" t="s">
        <v>307</v>
      </c>
      <c r="D16" s="21" t="s">
        <v>315</v>
      </c>
      <c r="E16" s="33" t="s">
        <v>345</v>
      </c>
      <c r="F16" s="21" t="s">
        <v>317</v>
      </c>
      <c r="G16" s="33" t="s">
        <v>318</v>
      </c>
      <c r="H16" s="21" t="s">
        <v>319</v>
      </c>
      <c r="I16" s="21" t="s">
        <v>313</v>
      </c>
      <c r="J16" s="33" t="s">
        <v>346</v>
      </c>
    </row>
    <row r="17" ht="18.75" customHeight="1" spans="1:10">
      <c r="A17" s="214" t="s">
        <v>283</v>
      </c>
      <c r="B17" s="119"/>
      <c r="C17" s="21" t="s">
        <v>307</v>
      </c>
      <c r="D17" s="21" t="s">
        <v>323</v>
      </c>
      <c r="E17" s="33" t="s">
        <v>347</v>
      </c>
      <c r="F17" s="21" t="s">
        <v>317</v>
      </c>
      <c r="G17" s="33" t="s">
        <v>318</v>
      </c>
      <c r="H17" s="21" t="s">
        <v>319</v>
      </c>
      <c r="I17" s="21" t="s">
        <v>313</v>
      </c>
      <c r="J17" s="33" t="s">
        <v>325</v>
      </c>
    </row>
    <row r="18" ht="18.75" customHeight="1" spans="1:10">
      <c r="A18" s="214" t="s">
        <v>283</v>
      </c>
      <c r="B18" s="119"/>
      <c r="C18" s="21" t="s">
        <v>307</v>
      </c>
      <c r="D18" s="21" t="s">
        <v>326</v>
      </c>
      <c r="E18" s="33" t="s">
        <v>327</v>
      </c>
      <c r="F18" s="21" t="s">
        <v>317</v>
      </c>
      <c r="G18" s="33" t="s">
        <v>348</v>
      </c>
      <c r="H18" s="21" t="s">
        <v>329</v>
      </c>
      <c r="I18" s="21" t="s">
        <v>313</v>
      </c>
      <c r="J18" s="33" t="s">
        <v>349</v>
      </c>
    </row>
    <row r="19" ht="18.75" customHeight="1" spans="1:10">
      <c r="A19" s="214" t="s">
        <v>283</v>
      </c>
      <c r="B19" s="119"/>
      <c r="C19" s="21" t="s">
        <v>331</v>
      </c>
      <c r="D19" s="21" t="s">
        <v>332</v>
      </c>
      <c r="E19" s="33" t="s">
        <v>350</v>
      </c>
      <c r="F19" s="21" t="s">
        <v>317</v>
      </c>
      <c r="G19" s="33" t="s">
        <v>166</v>
      </c>
      <c r="H19" s="21" t="s">
        <v>351</v>
      </c>
      <c r="I19" s="21" t="s">
        <v>313</v>
      </c>
      <c r="J19" s="33" t="s">
        <v>352</v>
      </c>
    </row>
    <row r="20" ht="18.75" customHeight="1" spans="1:10">
      <c r="A20" s="214" t="s">
        <v>283</v>
      </c>
      <c r="B20" s="119"/>
      <c r="C20" s="21" t="s">
        <v>336</v>
      </c>
      <c r="D20" s="21" t="s">
        <v>337</v>
      </c>
      <c r="E20" s="33" t="s">
        <v>353</v>
      </c>
      <c r="F20" s="21" t="s">
        <v>310</v>
      </c>
      <c r="G20" s="33" t="s">
        <v>334</v>
      </c>
      <c r="H20" s="21" t="s">
        <v>319</v>
      </c>
      <c r="I20" s="21" t="s">
        <v>313</v>
      </c>
      <c r="J20" s="33" t="s">
        <v>354</v>
      </c>
    </row>
    <row r="21" ht="18.75" customHeight="1" spans="1:10">
      <c r="A21" s="214" t="s">
        <v>283</v>
      </c>
      <c r="B21" s="120"/>
      <c r="C21" s="21" t="s">
        <v>336</v>
      </c>
      <c r="D21" s="21" t="s">
        <v>337</v>
      </c>
      <c r="E21" s="33" t="s">
        <v>355</v>
      </c>
      <c r="F21" s="21" t="s">
        <v>310</v>
      </c>
      <c r="G21" s="33" t="s">
        <v>334</v>
      </c>
      <c r="H21" s="21" t="s">
        <v>319</v>
      </c>
      <c r="I21" s="21" t="s">
        <v>313</v>
      </c>
      <c r="J21" s="33" t="s">
        <v>356</v>
      </c>
    </row>
    <row r="22" ht="18.75" customHeight="1" spans="1:10">
      <c r="A22" s="214" t="s">
        <v>281</v>
      </c>
      <c r="B22" s="118" t="s">
        <v>357</v>
      </c>
      <c r="C22" s="21" t="s">
        <v>307</v>
      </c>
      <c r="D22" s="21" t="s">
        <v>308</v>
      </c>
      <c r="E22" s="33" t="s">
        <v>358</v>
      </c>
      <c r="F22" s="21" t="s">
        <v>317</v>
      </c>
      <c r="G22" s="33" t="s">
        <v>359</v>
      </c>
      <c r="H22" s="21" t="s">
        <v>343</v>
      </c>
      <c r="I22" s="21" t="s">
        <v>313</v>
      </c>
      <c r="J22" s="33" t="s">
        <v>360</v>
      </c>
    </row>
    <row r="23" ht="18.75" customHeight="1" spans="1:10">
      <c r="A23" s="214" t="s">
        <v>281</v>
      </c>
      <c r="B23" s="119"/>
      <c r="C23" s="21" t="s">
        <v>307</v>
      </c>
      <c r="D23" s="21" t="s">
        <v>308</v>
      </c>
      <c r="E23" s="33" t="s">
        <v>361</v>
      </c>
      <c r="F23" s="21" t="s">
        <v>317</v>
      </c>
      <c r="G23" s="33" t="s">
        <v>362</v>
      </c>
      <c r="H23" s="21" t="s">
        <v>363</v>
      </c>
      <c r="I23" s="21" t="s">
        <v>313</v>
      </c>
      <c r="J23" s="33" t="s">
        <v>364</v>
      </c>
    </row>
    <row r="24" ht="18.75" customHeight="1" spans="1:10">
      <c r="A24" s="214" t="s">
        <v>281</v>
      </c>
      <c r="B24" s="119"/>
      <c r="C24" s="21" t="s">
        <v>307</v>
      </c>
      <c r="D24" s="21" t="s">
        <v>308</v>
      </c>
      <c r="E24" s="33" t="s">
        <v>365</v>
      </c>
      <c r="F24" s="21" t="s">
        <v>317</v>
      </c>
      <c r="G24" s="33" t="s">
        <v>366</v>
      </c>
      <c r="H24" s="21" t="s">
        <v>367</v>
      </c>
      <c r="I24" s="21" t="s">
        <v>313</v>
      </c>
      <c r="J24" s="33" t="s">
        <v>368</v>
      </c>
    </row>
    <row r="25" ht="18.75" customHeight="1" spans="1:10">
      <c r="A25" s="214" t="s">
        <v>281</v>
      </c>
      <c r="B25" s="119"/>
      <c r="C25" s="21" t="s">
        <v>307</v>
      </c>
      <c r="D25" s="21" t="s">
        <v>315</v>
      </c>
      <c r="E25" s="33" t="s">
        <v>369</v>
      </c>
      <c r="F25" s="21" t="s">
        <v>310</v>
      </c>
      <c r="G25" s="33" t="s">
        <v>165</v>
      </c>
      <c r="H25" s="21" t="s">
        <v>363</v>
      </c>
      <c r="I25" s="21" t="s">
        <v>313</v>
      </c>
      <c r="J25" s="33" t="s">
        <v>370</v>
      </c>
    </row>
    <row r="26" ht="18.75" customHeight="1" spans="1:10">
      <c r="A26" s="214" t="s">
        <v>281</v>
      </c>
      <c r="B26" s="119"/>
      <c r="C26" s="21" t="s">
        <v>307</v>
      </c>
      <c r="D26" s="21" t="s">
        <v>323</v>
      </c>
      <c r="E26" s="33" t="s">
        <v>371</v>
      </c>
      <c r="F26" s="21" t="s">
        <v>317</v>
      </c>
      <c r="G26" s="33" t="s">
        <v>318</v>
      </c>
      <c r="H26" s="21" t="s">
        <v>319</v>
      </c>
      <c r="I26" s="21" t="s">
        <v>313</v>
      </c>
      <c r="J26" s="33" t="s">
        <v>372</v>
      </c>
    </row>
    <row r="27" ht="18.75" customHeight="1" spans="1:10">
      <c r="A27" s="214" t="s">
        <v>281</v>
      </c>
      <c r="B27" s="119"/>
      <c r="C27" s="21" t="s">
        <v>307</v>
      </c>
      <c r="D27" s="21" t="s">
        <v>326</v>
      </c>
      <c r="E27" s="33" t="s">
        <v>327</v>
      </c>
      <c r="F27" s="21" t="s">
        <v>317</v>
      </c>
      <c r="G27" s="33" t="s">
        <v>373</v>
      </c>
      <c r="H27" s="21" t="s">
        <v>329</v>
      </c>
      <c r="I27" s="21" t="s">
        <v>313</v>
      </c>
      <c r="J27" s="33" t="s">
        <v>374</v>
      </c>
    </row>
    <row r="28" ht="18.75" customHeight="1" spans="1:10">
      <c r="A28" s="214" t="s">
        <v>281</v>
      </c>
      <c r="B28" s="119"/>
      <c r="C28" s="21" t="s">
        <v>307</v>
      </c>
      <c r="D28" s="21" t="s">
        <v>326</v>
      </c>
      <c r="E28" s="33" t="s">
        <v>327</v>
      </c>
      <c r="F28" s="21" t="s">
        <v>317</v>
      </c>
      <c r="G28" s="33" t="s">
        <v>375</v>
      </c>
      <c r="H28" s="21" t="s">
        <v>329</v>
      </c>
      <c r="I28" s="21" t="s">
        <v>313</v>
      </c>
      <c r="J28" s="33" t="s">
        <v>376</v>
      </c>
    </row>
    <row r="29" ht="18.75" customHeight="1" spans="1:10">
      <c r="A29" s="214" t="s">
        <v>281</v>
      </c>
      <c r="B29" s="119"/>
      <c r="C29" s="21" t="s">
        <v>307</v>
      </c>
      <c r="D29" s="21" t="s">
        <v>326</v>
      </c>
      <c r="E29" s="33" t="s">
        <v>327</v>
      </c>
      <c r="F29" s="21" t="s">
        <v>317</v>
      </c>
      <c r="G29" s="33" t="s">
        <v>377</v>
      </c>
      <c r="H29" s="21" t="s">
        <v>329</v>
      </c>
      <c r="I29" s="21" t="s">
        <v>313</v>
      </c>
      <c r="J29" s="33" t="s">
        <v>378</v>
      </c>
    </row>
    <row r="30" ht="18.75" customHeight="1" spans="1:10">
      <c r="A30" s="214" t="s">
        <v>281</v>
      </c>
      <c r="B30" s="119"/>
      <c r="C30" s="21" t="s">
        <v>331</v>
      </c>
      <c r="D30" s="21" t="s">
        <v>332</v>
      </c>
      <c r="E30" s="33" t="s">
        <v>379</v>
      </c>
      <c r="F30" s="21" t="s">
        <v>310</v>
      </c>
      <c r="G30" s="33" t="s">
        <v>334</v>
      </c>
      <c r="H30" s="21" t="s">
        <v>319</v>
      </c>
      <c r="I30" s="21" t="s">
        <v>313</v>
      </c>
      <c r="J30" s="33" t="s">
        <v>335</v>
      </c>
    </row>
    <row r="31" ht="18.75" customHeight="1" spans="1:10">
      <c r="A31" s="214" t="s">
        <v>281</v>
      </c>
      <c r="B31" s="119"/>
      <c r="C31" s="21" t="s">
        <v>336</v>
      </c>
      <c r="D31" s="21" t="s">
        <v>337</v>
      </c>
      <c r="E31" s="33" t="s">
        <v>380</v>
      </c>
      <c r="F31" s="21" t="s">
        <v>310</v>
      </c>
      <c r="G31" s="33" t="s">
        <v>334</v>
      </c>
      <c r="H31" s="21" t="s">
        <v>319</v>
      </c>
      <c r="I31" s="21" t="s">
        <v>313</v>
      </c>
      <c r="J31" s="33" t="s">
        <v>381</v>
      </c>
    </row>
    <row r="32" ht="18.75" customHeight="1" spans="1:10">
      <c r="A32" s="214" t="s">
        <v>281</v>
      </c>
      <c r="B32" s="120"/>
      <c r="C32" s="21" t="s">
        <v>336</v>
      </c>
      <c r="D32" s="21" t="s">
        <v>337</v>
      </c>
      <c r="E32" s="33" t="s">
        <v>382</v>
      </c>
      <c r="F32" s="21" t="s">
        <v>310</v>
      </c>
      <c r="G32" s="33" t="s">
        <v>334</v>
      </c>
      <c r="H32" s="21" t="s">
        <v>319</v>
      </c>
      <c r="I32" s="21" t="s">
        <v>313</v>
      </c>
      <c r="J32" s="33" t="s">
        <v>383</v>
      </c>
    </row>
    <row r="33" ht="18.75" customHeight="1" spans="1:10">
      <c r="A33" s="214" t="s">
        <v>277</v>
      </c>
      <c r="B33" s="21" t="s">
        <v>384</v>
      </c>
      <c r="C33" s="21" t="s">
        <v>307</v>
      </c>
      <c r="D33" s="21" t="s">
        <v>308</v>
      </c>
      <c r="E33" s="33" t="s">
        <v>385</v>
      </c>
      <c r="F33" s="21" t="s">
        <v>317</v>
      </c>
      <c r="G33" s="33" t="s">
        <v>311</v>
      </c>
      <c r="H33" s="21" t="s">
        <v>312</v>
      </c>
      <c r="I33" s="21" t="s">
        <v>313</v>
      </c>
      <c r="J33" s="33" t="s">
        <v>386</v>
      </c>
    </row>
    <row r="34" ht="18.75" customHeight="1" spans="1:10">
      <c r="A34" s="214" t="s">
        <v>277</v>
      </c>
      <c r="B34" s="21" t="s">
        <v>384</v>
      </c>
      <c r="C34" s="21" t="s">
        <v>307</v>
      </c>
      <c r="D34" s="21" t="s">
        <v>308</v>
      </c>
      <c r="E34" s="33" t="s">
        <v>387</v>
      </c>
      <c r="F34" s="21" t="s">
        <v>310</v>
      </c>
      <c r="G34" s="33" t="s">
        <v>165</v>
      </c>
      <c r="H34" s="21" t="s">
        <v>363</v>
      </c>
      <c r="I34" s="21" t="s">
        <v>313</v>
      </c>
      <c r="J34" s="33" t="s">
        <v>388</v>
      </c>
    </row>
    <row r="35" ht="18.75" customHeight="1" spans="1:10">
      <c r="A35" s="214" t="s">
        <v>277</v>
      </c>
      <c r="B35" s="21" t="s">
        <v>384</v>
      </c>
      <c r="C35" s="21" t="s">
        <v>307</v>
      </c>
      <c r="D35" s="21" t="s">
        <v>315</v>
      </c>
      <c r="E35" s="33" t="s">
        <v>389</v>
      </c>
      <c r="F35" s="21" t="s">
        <v>317</v>
      </c>
      <c r="G35" s="33" t="s">
        <v>318</v>
      </c>
      <c r="H35" s="21" t="s">
        <v>319</v>
      </c>
      <c r="I35" s="21" t="s">
        <v>313</v>
      </c>
      <c r="J35" s="33" t="s">
        <v>390</v>
      </c>
    </row>
    <row r="36" ht="18.75" customHeight="1" spans="1:10">
      <c r="A36" s="214" t="s">
        <v>277</v>
      </c>
      <c r="B36" s="21" t="s">
        <v>384</v>
      </c>
      <c r="C36" s="21" t="s">
        <v>307</v>
      </c>
      <c r="D36" s="21" t="s">
        <v>323</v>
      </c>
      <c r="E36" s="33" t="s">
        <v>391</v>
      </c>
      <c r="F36" s="21" t="s">
        <v>317</v>
      </c>
      <c r="G36" s="33" t="s">
        <v>318</v>
      </c>
      <c r="H36" s="21" t="s">
        <v>319</v>
      </c>
      <c r="I36" s="21" t="s">
        <v>313</v>
      </c>
      <c r="J36" s="33" t="s">
        <v>392</v>
      </c>
    </row>
    <row r="37" ht="18.75" customHeight="1" spans="1:10">
      <c r="A37" s="214" t="s">
        <v>277</v>
      </c>
      <c r="B37" s="21" t="s">
        <v>384</v>
      </c>
      <c r="C37" s="21" t="s">
        <v>307</v>
      </c>
      <c r="D37" s="21" t="s">
        <v>326</v>
      </c>
      <c r="E37" s="33" t="s">
        <v>327</v>
      </c>
      <c r="F37" s="21" t="s">
        <v>317</v>
      </c>
      <c r="G37" s="33" t="s">
        <v>393</v>
      </c>
      <c r="H37" s="21" t="s">
        <v>329</v>
      </c>
      <c r="I37" s="21" t="s">
        <v>313</v>
      </c>
      <c r="J37" s="33" t="s">
        <v>394</v>
      </c>
    </row>
    <row r="38" ht="18.75" customHeight="1" spans="1:10">
      <c r="A38" s="214" t="s">
        <v>277</v>
      </c>
      <c r="B38" s="21" t="s">
        <v>384</v>
      </c>
      <c r="C38" s="21" t="s">
        <v>331</v>
      </c>
      <c r="D38" s="21" t="s">
        <v>332</v>
      </c>
      <c r="E38" s="33" t="s">
        <v>395</v>
      </c>
      <c r="F38" s="21" t="s">
        <v>310</v>
      </c>
      <c r="G38" s="33" t="s">
        <v>334</v>
      </c>
      <c r="H38" s="21" t="s">
        <v>319</v>
      </c>
      <c r="I38" s="21" t="s">
        <v>313</v>
      </c>
      <c r="J38" s="33" t="s">
        <v>396</v>
      </c>
    </row>
    <row r="39" ht="18.75" customHeight="1" spans="1:10">
      <c r="A39" s="214" t="s">
        <v>277</v>
      </c>
      <c r="B39" s="21" t="s">
        <v>384</v>
      </c>
      <c r="C39" s="21" t="s">
        <v>336</v>
      </c>
      <c r="D39" s="21" t="s">
        <v>337</v>
      </c>
      <c r="E39" s="33" t="s">
        <v>397</v>
      </c>
      <c r="F39" s="21" t="s">
        <v>310</v>
      </c>
      <c r="G39" s="33" t="s">
        <v>334</v>
      </c>
      <c r="H39" s="21" t="s">
        <v>319</v>
      </c>
      <c r="I39" s="21" t="s">
        <v>313</v>
      </c>
      <c r="J39" s="33" t="s">
        <v>398</v>
      </c>
    </row>
    <row r="40" ht="18.75" customHeight="1" spans="1:10">
      <c r="A40" s="214" t="s">
        <v>271</v>
      </c>
      <c r="B40" s="21" t="s">
        <v>399</v>
      </c>
      <c r="C40" s="21" t="s">
        <v>307</v>
      </c>
      <c r="D40" s="21" t="s">
        <v>308</v>
      </c>
      <c r="E40" s="33" t="s">
        <v>400</v>
      </c>
      <c r="F40" s="21" t="s">
        <v>310</v>
      </c>
      <c r="G40" s="33" t="s">
        <v>401</v>
      </c>
      <c r="H40" s="21" t="s">
        <v>343</v>
      </c>
      <c r="I40" s="21" t="s">
        <v>313</v>
      </c>
      <c r="J40" s="33" t="s">
        <v>314</v>
      </c>
    </row>
    <row r="41" ht="18.75" customHeight="1" spans="1:10">
      <c r="A41" s="214" t="s">
        <v>271</v>
      </c>
      <c r="B41" s="21" t="s">
        <v>399</v>
      </c>
      <c r="C41" s="21" t="s">
        <v>307</v>
      </c>
      <c r="D41" s="21" t="s">
        <v>308</v>
      </c>
      <c r="E41" s="33" t="s">
        <v>402</v>
      </c>
      <c r="F41" s="21" t="s">
        <v>310</v>
      </c>
      <c r="G41" s="33" t="s">
        <v>165</v>
      </c>
      <c r="H41" s="21" t="s">
        <v>363</v>
      </c>
      <c r="I41" s="21" t="s">
        <v>313</v>
      </c>
      <c r="J41" s="33" t="s">
        <v>403</v>
      </c>
    </row>
    <row r="42" ht="18.75" customHeight="1" spans="1:10">
      <c r="A42" s="214" t="s">
        <v>271</v>
      </c>
      <c r="B42" s="21" t="s">
        <v>399</v>
      </c>
      <c r="C42" s="21" t="s">
        <v>307</v>
      </c>
      <c r="D42" s="21" t="s">
        <v>315</v>
      </c>
      <c r="E42" s="33" t="s">
        <v>404</v>
      </c>
      <c r="F42" s="21" t="s">
        <v>317</v>
      </c>
      <c r="G42" s="33" t="s">
        <v>318</v>
      </c>
      <c r="H42" s="21" t="s">
        <v>319</v>
      </c>
      <c r="I42" s="21" t="s">
        <v>313</v>
      </c>
      <c r="J42" s="33" t="s">
        <v>405</v>
      </c>
    </row>
    <row r="43" ht="18.75" customHeight="1" spans="1:10">
      <c r="A43" s="214" t="s">
        <v>271</v>
      </c>
      <c r="B43" s="21" t="s">
        <v>399</v>
      </c>
      <c r="C43" s="21" t="s">
        <v>307</v>
      </c>
      <c r="D43" s="21" t="s">
        <v>323</v>
      </c>
      <c r="E43" s="33" t="s">
        <v>406</v>
      </c>
      <c r="F43" s="21" t="s">
        <v>317</v>
      </c>
      <c r="G43" s="33" t="s">
        <v>318</v>
      </c>
      <c r="H43" s="21" t="s">
        <v>319</v>
      </c>
      <c r="I43" s="21" t="s">
        <v>313</v>
      </c>
      <c r="J43" s="33" t="s">
        <v>407</v>
      </c>
    </row>
    <row r="44" ht="18.75" customHeight="1" spans="1:10">
      <c r="A44" s="214" t="s">
        <v>271</v>
      </c>
      <c r="B44" s="21" t="s">
        <v>399</v>
      </c>
      <c r="C44" s="21" t="s">
        <v>307</v>
      </c>
      <c r="D44" s="21" t="s">
        <v>326</v>
      </c>
      <c r="E44" s="33" t="s">
        <v>327</v>
      </c>
      <c r="F44" s="21" t="s">
        <v>317</v>
      </c>
      <c r="G44" s="33" t="s">
        <v>408</v>
      </c>
      <c r="H44" s="21" t="s">
        <v>329</v>
      </c>
      <c r="I44" s="21" t="s">
        <v>313</v>
      </c>
      <c r="J44" s="33" t="s">
        <v>409</v>
      </c>
    </row>
    <row r="45" ht="18.75" customHeight="1" spans="1:10">
      <c r="A45" s="214" t="s">
        <v>271</v>
      </c>
      <c r="B45" s="21" t="s">
        <v>399</v>
      </c>
      <c r="C45" s="21" t="s">
        <v>331</v>
      </c>
      <c r="D45" s="21" t="s">
        <v>332</v>
      </c>
      <c r="E45" s="33" t="s">
        <v>410</v>
      </c>
      <c r="F45" s="21" t="s">
        <v>310</v>
      </c>
      <c r="G45" s="33" t="s">
        <v>334</v>
      </c>
      <c r="H45" s="21" t="s">
        <v>319</v>
      </c>
      <c r="I45" s="21" t="s">
        <v>313</v>
      </c>
      <c r="J45" s="33" t="s">
        <v>411</v>
      </c>
    </row>
    <row r="46" ht="18.75" customHeight="1" spans="1:10">
      <c r="A46" s="214" t="s">
        <v>271</v>
      </c>
      <c r="B46" s="21" t="s">
        <v>399</v>
      </c>
      <c r="C46" s="21" t="s">
        <v>336</v>
      </c>
      <c r="D46" s="21" t="s">
        <v>337</v>
      </c>
      <c r="E46" s="33" t="s">
        <v>412</v>
      </c>
      <c r="F46" s="21" t="s">
        <v>310</v>
      </c>
      <c r="G46" s="33" t="s">
        <v>334</v>
      </c>
      <c r="H46" s="21" t="s">
        <v>319</v>
      </c>
      <c r="I46" s="21" t="s">
        <v>313</v>
      </c>
      <c r="J46" s="33" t="s">
        <v>413</v>
      </c>
    </row>
    <row r="47" ht="18.75" customHeight="1" spans="1:10">
      <c r="A47" s="214" t="s">
        <v>271</v>
      </c>
      <c r="B47" s="21" t="s">
        <v>399</v>
      </c>
      <c r="C47" s="21" t="s">
        <v>336</v>
      </c>
      <c r="D47" s="21" t="s">
        <v>337</v>
      </c>
      <c r="E47" s="33" t="s">
        <v>397</v>
      </c>
      <c r="F47" s="21" t="s">
        <v>310</v>
      </c>
      <c r="G47" s="33" t="s">
        <v>334</v>
      </c>
      <c r="H47" s="21" t="s">
        <v>319</v>
      </c>
      <c r="I47" s="21" t="s">
        <v>313</v>
      </c>
      <c r="J47" s="33" t="s">
        <v>414</v>
      </c>
    </row>
    <row r="48" ht="18.75" customHeight="1" spans="1:10">
      <c r="A48" s="214" t="s">
        <v>264</v>
      </c>
      <c r="B48" s="21" t="s">
        <v>415</v>
      </c>
      <c r="C48" s="21" t="s">
        <v>307</v>
      </c>
      <c r="D48" s="21" t="s">
        <v>308</v>
      </c>
      <c r="E48" s="33" t="s">
        <v>341</v>
      </c>
      <c r="F48" s="21" t="s">
        <v>310</v>
      </c>
      <c r="G48" s="33" t="s">
        <v>416</v>
      </c>
      <c r="H48" s="21" t="s">
        <v>343</v>
      </c>
      <c r="I48" s="21" t="s">
        <v>313</v>
      </c>
      <c r="J48" s="33" t="s">
        <v>314</v>
      </c>
    </row>
    <row r="49" ht="18.75" customHeight="1" spans="1:10">
      <c r="A49" s="214" t="s">
        <v>264</v>
      </c>
      <c r="B49" s="21" t="s">
        <v>415</v>
      </c>
      <c r="C49" s="21" t="s">
        <v>307</v>
      </c>
      <c r="D49" s="21" t="s">
        <v>308</v>
      </c>
      <c r="E49" s="33" t="s">
        <v>417</v>
      </c>
      <c r="F49" s="21" t="s">
        <v>310</v>
      </c>
      <c r="G49" s="33" t="s">
        <v>165</v>
      </c>
      <c r="H49" s="21" t="s">
        <v>363</v>
      </c>
      <c r="I49" s="21" t="s">
        <v>313</v>
      </c>
      <c r="J49" s="33" t="s">
        <v>418</v>
      </c>
    </row>
    <row r="50" ht="18.75" customHeight="1" spans="1:10">
      <c r="A50" s="214" t="s">
        <v>264</v>
      </c>
      <c r="B50" s="21" t="s">
        <v>415</v>
      </c>
      <c r="C50" s="21" t="s">
        <v>307</v>
      </c>
      <c r="D50" s="21" t="s">
        <v>315</v>
      </c>
      <c r="E50" s="33" t="s">
        <v>344</v>
      </c>
      <c r="F50" s="21" t="s">
        <v>317</v>
      </c>
      <c r="G50" s="33" t="s">
        <v>318</v>
      </c>
      <c r="H50" s="21" t="s">
        <v>319</v>
      </c>
      <c r="I50" s="21" t="s">
        <v>313</v>
      </c>
      <c r="J50" s="33" t="s">
        <v>320</v>
      </c>
    </row>
    <row r="51" ht="18.75" customHeight="1" spans="1:10">
      <c r="A51" s="214" t="s">
        <v>264</v>
      </c>
      <c r="B51" s="21" t="s">
        <v>415</v>
      </c>
      <c r="C51" s="21" t="s">
        <v>307</v>
      </c>
      <c r="D51" s="21" t="s">
        <v>323</v>
      </c>
      <c r="E51" s="33" t="s">
        <v>324</v>
      </c>
      <c r="F51" s="21" t="s">
        <v>317</v>
      </c>
      <c r="G51" s="33" t="s">
        <v>318</v>
      </c>
      <c r="H51" s="21" t="s">
        <v>319</v>
      </c>
      <c r="I51" s="21" t="s">
        <v>313</v>
      </c>
      <c r="J51" s="33" t="s">
        <v>419</v>
      </c>
    </row>
    <row r="52" ht="18.75" customHeight="1" spans="1:10">
      <c r="A52" s="214" t="s">
        <v>264</v>
      </c>
      <c r="B52" s="21" t="s">
        <v>415</v>
      </c>
      <c r="C52" s="21" t="s">
        <v>307</v>
      </c>
      <c r="D52" s="21" t="s">
        <v>326</v>
      </c>
      <c r="E52" s="33" t="s">
        <v>327</v>
      </c>
      <c r="F52" s="21" t="s">
        <v>317</v>
      </c>
      <c r="G52" s="33" t="s">
        <v>420</v>
      </c>
      <c r="H52" s="21" t="s">
        <v>329</v>
      </c>
      <c r="I52" s="21" t="s">
        <v>313</v>
      </c>
      <c r="J52" s="33" t="s">
        <v>421</v>
      </c>
    </row>
    <row r="53" ht="18.75" customHeight="1" spans="1:10">
      <c r="A53" s="214" t="s">
        <v>264</v>
      </c>
      <c r="B53" s="21" t="s">
        <v>415</v>
      </c>
      <c r="C53" s="21" t="s">
        <v>331</v>
      </c>
      <c r="D53" s="21" t="s">
        <v>332</v>
      </c>
      <c r="E53" s="33" t="s">
        <v>422</v>
      </c>
      <c r="F53" s="21" t="s">
        <v>310</v>
      </c>
      <c r="G53" s="33" t="s">
        <v>334</v>
      </c>
      <c r="H53" s="21" t="s">
        <v>319</v>
      </c>
      <c r="I53" s="21" t="s">
        <v>313</v>
      </c>
      <c r="J53" s="33" t="s">
        <v>335</v>
      </c>
    </row>
    <row r="54" ht="18.75" customHeight="1" spans="1:10">
      <c r="A54" s="214" t="s">
        <v>264</v>
      </c>
      <c r="B54" s="21" t="s">
        <v>415</v>
      </c>
      <c r="C54" s="21" t="s">
        <v>336</v>
      </c>
      <c r="D54" s="21" t="s">
        <v>337</v>
      </c>
      <c r="E54" s="33" t="s">
        <v>423</v>
      </c>
      <c r="F54" s="21" t="s">
        <v>310</v>
      </c>
      <c r="G54" s="33" t="s">
        <v>334</v>
      </c>
      <c r="H54" s="21" t="s">
        <v>319</v>
      </c>
      <c r="I54" s="21" t="s">
        <v>313</v>
      </c>
      <c r="J54" s="33" t="s">
        <v>398</v>
      </c>
    </row>
    <row r="55" ht="18.75" customHeight="1" spans="1:10">
      <c r="A55" s="214" t="s">
        <v>264</v>
      </c>
      <c r="B55" s="21" t="s">
        <v>415</v>
      </c>
      <c r="C55" s="21" t="s">
        <v>336</v>
      </c>
      <c r="D55" s="21" t="s">
        <v>337</v>
      </c>
      <c r="E55" s="33" t="s">
        <v>338</v>
      </c>
      <c r="F55" s="21" t="s">
        <v>310</v>
      </c>
      <c r="G55" s="33" t="s">
        <v>334</v>
      </c>
      <c r="H55" s="21" t="s">
        <v>319</v>
      </c>
      <c r="I55" s="21" t="s">
        <v>313</v>
      </c>
      <c r="J55" s="33" t="s">
        <v>339</v>
      </c>
    </row>
    <row r="56" ht="18.75" customHeight="1" spans="1:10">
      <c r="A56" s="214" t="s">
        <v>275</v>
      </c>
      <c r="B56" s="21" t="s">
        <v>424</v>
      </c>
      <c r="C56" s="21" t="s">
        <v>307</v>
      </c>
      <c r="D56" s="21" t="s">
        <v>308</v>
      </c>
      <c r="E56" s="33" t="s">
        <v>425</v>
      </c>
      <c r="F56" s="21" t="s">
        <v>310</v>
      </c>
      <c r="G56" s="33" t="s">
        <v>426</v>
      </c>
      <c r="H56" s="21" t="s">
        <v>343</v>
      </c>
      <c r="I56" s="21" t="s">
        <v>313</v>
      </c>
      <c r="J56" s="33" t="s">
        <v>314</v>
      </c>
    </row>
    <row r="57" ht="18.75" customHeight="1" spans="1:10">
      <c r="A57" s="214" t="s">
        <v>275</v>
      </c>
      <c r="B57" s="21" t="s">
        <v>424</v>
      </c>
      <c r="C57" s="21" t="s">
        <v>307</v>
      </c>
      <c r="D57" s="21" t="s">
        <v>308</v>
      </c>
      <c r="E57" s="33" t="s">
        <v>427</v>
      </c>
      <c r="F57" s="21" t="s">
        <v>310</v>
      </c>
      <c r="G57" s="33" t="s">
        <v>165</v>
      </c>
      <c r="H57" s="21" t="s">
        <v>363</v>
      </c>
      <c r="I57" s="21" t="s">
        <v>313</v>
      </c>
      <c r="J57" s="33" t="s">
        <v>418</v>
      </c>
    </row>
    <row r="58" ht="18.75" customHeight="1" spans="1:10">
      <c r="A58" s="214" t="s">
        <v>275</v>
      </c>
      <c r="B58" s="21" t="s">
        <v>424</v>
      </c>
      <c r="C58" s="21" t="s">
        <v>307</v>
      </c>
      <c r="D58" s="21" t="s">
        <v>315</v>
      </c>
      <c r="E58" s="33" t="s">
        <v>428</v>
      </c>
      <c r="F58" s="21" t="s">
        <v>317</v>
      </c>
      <c r="G58" s="33" t="s">
        <v>318</v>
      </c>
      <c r="H58" s="21" t="s">
        <v>319</v>
      </c>
      <c r="I58" s="21" t="s">
        <v>313</v>
      </c>
      <c r="J58" s="33" t="s">
        <v>322</v>
      </c>
    </row>
    <row r="59" ht="18.75" customHeight="1" spans="1:10">
      <c r="A59" s="214" t="s">
        <v>275</v>
      </c>
      <c r="B59" s="21" t="s">
        <v>424</v>
      </c>
      <c r="C59" s="21" t="s">
        <v>307</v>
      </c>
      <c r="D59" s="21" t="s">
        <v>323</v>
      </c>
      <c r="E59" s="33" t="s">
        <v>429</v>
      </c>
      <c r="F59" s="21" t="s">
        <v>317</v>
      </c>
      <c r="G59" s="33" t="s">
        <v>318</v>
      </c>
      <c r="H59" s="21" t="s">
        <v>319</v>
      </c>
      <c r="I59" s="21" t="s">
        <v>313</v>
      </c>
      <c r="J59" s="33" t="s">
        <v>430</v>
      </c>
    </row>
    <row r="60" ht="18.75" customHeight="1" spans="1:10">
      <c r="A60" s="214" t="s">
        <v>275</v>
      </c>
      <c r="B60" s="21" t="s">
        <v>424</v>
      </c>
      <c r="C60" s="21" t="s">
        <v>307</v>
      </c>
      <c r="D60" s="21" t="s">
        <v>326</v>
      </c>
      <c r="E60" s="33" t="s">
        <v>327</v>
      </c>
      <c r="F60" s="21" t="s">
        <v>317</v>
      </c>
      <c r="G60" s="33" t="s">
        <v>431</v>
      </c>
      <c r="H60" s="21" t="s">
        <v>329</v>
      </c>
      <c r="I60" s="21" t="s">
        <v>313</v>
      </c>
      <c r="J60" s="33" t="s">
        <v>432</v>
      </c>
    </row>
    <row r="61" ht="18.75" customHeight="1" spans="1:10">
      <c r="A61" s="214" t="s">
        <v>275</v>
      </c>
      <c r="B61" s="21" t="s">
        <v>424</v>
      </c>
      <c r="C61" s="21" t="s">
        <v>331</v>
      </c>
      <c r="D61" s="21" t="s">
        <v>332</v>
      </c>
      <c r="E61" s="33" t="s">
        <v>433</v>
      </c>
      <c r="F61" s="21" t="s">
        <v>310</v>
      </c>
      <c r="G61" s="33" t="s">
        <v>334</v>
      </c>
      <c r="H61" s="21" t="s">
        <v>319</v>
      </c>
      <c r="I61" s="21" t="s">
        <v>313</v>
      </c>
      <c r="J61" s="33" t="s">
        <v>335</v>
      </c>
    </row>
    <row r="62" ht="18.75" customHeight="1" spans="1:10">
      <c r="A62" s="214" t="s">
        <v>275</v>
      </c>
      <c r="B62" s="21" t="s">
        <v>424</v>
      </c>
      <c r="C62" s="21" t="s">
        <v>336</v>
      </c>
      <c r="D62" s="21" t="s">
        <v>337</v>
      </c>
      <c r="E62" s="33" t="s">
        <v>397</v>
      </c>
      <c r="F62" s="21" t="s">
        <v>310</v>
      </c>
      <c r="G62" s="33" t="s">
        <v>334</v>
      </c>
      <c r="H62" s="21" t="s">
        <v>319</v>
      </c>
      <c r="I62" s="21" t="s">
        <v>313</v>
      </c>
      <c r="J62" s="33" t="s">
        <v>398</v>
      </c>
    </row>
    <row r="63" ht="18.75" customHeight="1" spans="1:10">
      <c r="A63" s="214" t="s">
        <v>275</v>
      </c>
      <c r="B63" s="21" t="s">
        <v>424</v>
      </c>
      <c r="C63" s="21" t="s">
        <v>336</v>
      </c>
      <c r="D63" s="21" t="s">
        <v>337</v>
      </c>
      <c r="E63" s="33" t="s">
        <v>338</v>
      </c>
      <c r="F63" s="21" t="s">
        <v>310</v>
      </c>
      <c r="G63" s="33" t="s">
        <v>334</v>
      </c>
      <c r="H63" s="21" t="s">
        <v>319</v>
      </c>
      <c r="I63" s="21" t="s">
        <v>313</v>
      </c>
      <c r="J63" s="33" t="s">
        <v>339</v>
      </c>
    </row>
    <row r="64" ht="18.75" customHeight="1" spans="1:10">
      <c r="A64" s="214" t="s">
        <v>273</v>
      </c>
      <c r="B64" s="21" t="s">
        <v>434</v>
      </c>
      <c r="C64" s="21" t="s">
        <v>307</v>
      </c>
      <c r="D64" s="21" t="s">
        <v>308</v>
      </c>
      <c r="E64" s="33" t="s">
        <v>435</v>
      </c>
      <c r="F64" s="21" t="s">
        <v>310</v>
      </c>
      <c r="G64" s="33" t="s">
        <v>436</v>
      </c>
      <c r="H64" s="21" t="s">
        <v>343</v>
      </c>
      <c r="I64" s="21" t="s">
        <v>313</v>
      </c>
      <c r="J64" s="33" t="s">
        <v>437</v>
      </c>
    </row>
    <row r="65" ht="18.75" customHeight="1" spans="1:10">
      <c r="A65" s="214" t="s">
        <v>273</v>
      </c>
      <c r="B65" s="21" t="s">
        <v>434</v>
      </c>
      <c r="C65" s="21" t="s">
        <v>307</v>
      </c>
      <c r="D65" s="21" t="s">
        <v>308</v>
      </c>
      <c r="E65" s="33" t="s">
        <v>438</v>
      </c>
      <c r="F65" s="21" t="s">
        <v>310</v>
      </c>
      <c r="G65" s="33" t="s">
        <v>165</v>
      </c>
      <c r="H65" s="21" t="s">
        <v>363</v>
      </c>
      <c r="I65" s="21" t="s">
        <v>313</v>
      </c>
      <c r="J65" s="33" t="s">
        <v>439</v>
      </c>
    </row>
    <row r="66" ht="18.75" customHeight="1" spans="1:10">
      <c r="A66" s="214" t="s">
        <v>273</v>
      </c>
      <c r="B66" s="21" t="s">
        <v>434</v>
      </c>
      <c r="C66" s="21" t="s">
        <v>307</v>
      </c>
      <c r="D66" s="21" t="s">
        <v>315</v>
      </c>
      <c r="E66" s="33" t="s">
        <v>440</v>
      </c>
      <c r="F66" s="21" t="s">
        <v>317</v>
      </c>
      <c r="G66" s="33" t="s">
        <v>318</v>
      </c>
      <c r="H66" s="21" t="s">
        <v>319</v>
      </c>
      <c r="I66" s="21" t="s">
        <v>313</v>
      </c>
      <c r="J66" s="33" t="s">
        <v>441</v>
      </c>
    </row>
    <row r="67" ht="18.75" customHeight="1" spans="1:10">
      <c r="A67" s="214" t="s">
        <v>273</v>
      </c>
      <c r="B67" s="21" t="s">
        <v>434</v>
      </c>
      <c r="C67" s="21" t="s">
        <v>307</v>
      </c>
      <c r="D67" s="21" t="s">
        <v>315</v>
      </c>
      <c r="E67" s="33" t="s">
        <v>442</v>
      </c>
      <c r="F67" s="21" t="s">
        <v>317</v>
      </c>
      <c r="G67" s="33" t="s">
        <v>318</v>
      </c>
      <c r="H67" s="21" t="s">
        <v>319</v>
      </c>
      <c r="I67" s="21" t="s">
        <v>313</v>
      </c>
      <c r="J67" s="33" t="s">
        <v>443</v>
      </c>
    </row>
    <row r="68" ht="18.75" customHeight="1" spans="1:10">
      <c r="A68" s="214" t="s">
        <v>273</v>
      </c>
      <c r="B68" s="21" t="s">
        <v>434</v>
      </c>
      <c r="C68" s="21" t="s">
        <v>307</v>
      </c>
      <c r="D68" s="21" t="s">
        <v>323</v>
      </c>
      <c r="E68" s="33" t="s">
        <v>444</v>
      </c>
      <c r="F68" s="21" t="s">
        <v>317</v>
      </c>
      <c r="G68" s="33" t="s">
        <v>318</v>
      </c>
      <c r="H68" s="21" t="s">
        <v>319</v>
      </c>
      <c r="I68" s="21" t="s">
        <v>313</v>
      </c>
      <c r="J68" s="33" t="s">
        <v>445</v>
      </c>
    </row>
    <row r="69" ht="18.75" customHeight="1" spans="1:10">
      <c r="A69" s="214" t="s">
        <v>273</v>
      </c>
      <c r="B69" s="21" t="s">
        <v>434</v>
      </c>
      <c r="C69" s="21" t="s">
        <v>307</v>
      </c>
      <c r="D69" s="21" t="s">
        <v>326</v>
      </c>
      <c r="E69" s="33" t="s">
        <v>327</v>
      </c>
      <c r="F69" s="21" t="s">
        <v>317</v>
      </c>
      <c r="G69" s="33" t="s">
        <v>446</v>
      </c>
      <c r="H69" s="21" t="s">
        <v>447</v>
      </c>
      <c r="I69" s="21" t="s">
        <v>313</v>
      </c>
      <c r="J69" s="33" t="s">
        <v>448</v>
      </c>
    </row>
    <row r="70" ht="18.75" customHeight="1" spans="1:10">
      <c r="A70" s="214" t="s">
        <v>273</v>
      </c>
      <c r="B70" s="21" t="s">
        <v>434</v>
      </c>
      <c r="C70" s="21" t="s">
        <v>331</v>
      </c>
      <c r="D70" s="21" t="s">
        <v>332</v>
      </c>
      <c r="E70" s="33" t="s">
        <v>449</v>
      </c>
      <c r="F70" s="21" t="s">
        <v>317</v>
      </c>
      <c r="G70" s="33" t="s">
        <v>450</v>
      </c>
      <c r="H70" s="21"/>
      <c r="I70" s="21" t="s">
        <v>451</v>
      </c>
      <c r="J70" s="33" t="s">
        <v>452</v>
      </c>
    </row>
    <row r="71" ht="18.75" customHeight="1" spans="1:10">
      <c r="A71" s="214" t="s">
        <v>273</v>
      </c>
      <c r="B71" s="21" t="s">
        <v>434</v>
      </c>
      <c r="C71" s="21" t="s">
        <v>336</v>
      </c>
      <c r="D71" s="21" t="s">
        <v>337</v>
      </c>
      <c r="E71" s="33" t="s">
        <v>397</v>
      </c>
      <c r="F71" s="21" t="s">
        <v>310</v>
      </c>
      <c r="G71" s="33" t="s">
        <v>334</v>
      </c>
      <c r="H71" s="21" t="s">
        <v>319</v>
      </c>
      <c r="I71" s="21" t="s">
        <v>313</v>
      </c>
      <c r="J71" s="33" t="s">
        <v>398</v>
      </c>
    </row>
    <row r="72" ht="18.75" customHeight="1" spans="1:10">
      <c r="A72" s="214" t="s">
        <v>273</v>
      </c>
      <c r="B72" s="21" t="s">
        <v>434</v>
      </c>
      <c r="C72" s="21" t="s">
        <v>336</v>
      </c>
      <c r="D72" s="21" t="s">
        <v>337</v>
      </c>
      <c r="E72" s="33" t="s">
        <v>453</v>
      </c>
      <c r="F72" s="21" t="s">
        <v>310</v>
      </c>
      <c r="G72" s="33" t="s">
        <v>334</v>
      </c>
      <c r="H72" s="21" t="s">
        <v>319</v>
      </c>
      <c r="I72" s="21" t="s">
        <v>313</v>
      </c>
      <c r="J72" s="33" t="s">
        <v>398</v>
      </c>
    </row>
    <row r="73" ht="18.75" customHeight="1" spans="1:10">
      <c r="A73" s="214" t="s">
        <v>269</v>
      </c>
      <c r="B73" s="21" t="s">
        <v>454</v>
      </c>
      <c r="C73" s="21" t="s">
        <v>307</v>
      </c>
      <c r="D73" s="21" t="s">
        <v>308</v>
      </c>
      <c r="E73" s="33" t="s">
        <v>455</v>
      </c>
      <c r="F73" s="21" t="s">
        <v>310</v>
      </c>
      <c r="G73" s="33" t="s">
        <v>456</v>
      </c>
      <c r="H73" s="21" t="s">
        <v>343</v>
      </c>
      <c r="I73" s="21" t="s">
        <v>313</v>
      </c>
      <c r="J73" s="33" t="s">
        <v>457</v>
      </c>
    </row>
    <row r="74" ht="18.75" customHeight="1" spans="1:10">
      <c r="A74" s="214" t="s">
        <v>269</v>
      </c>
      <c r="B74" s="21" t="s">
        <v>454</v>
      </c>
      <c r="C74" s="21" t="s">
        <v>307</v>
      </c>
      <c r="D74" s="21" t="s">
        <v>308</v>
      </c>
      <c r="E74" s="33" t="s">
        <v>458</v>
      </c>
      <c r="F74" s="21" t="s">
        <v>310</v>
      </c>
      <c r="G74" s="33" t="s">
        <v>165</v>
      </c>
      <c r="H74" s="21" t="s">
        <v>363</v>
      </c>
      <c r="I74" s="21" t="s">
        <v>313</v>
      </c>
      <c r="J74" s="33" t="s">
        <v>459</v>
      </c>
    </row>
    <row r="75" ht="18.75" customHeight="1" spans="1:10">
      <c r="A75" s="214" t="s">
        <v>269</v>
      </c>
      <c r="B75" s="21" t="s">
        <v>454</v>
      </c>
      <c r="C75" s="21" t="s">
        <v>307</v>
      </c>
      <c r="D75" s="21" t="s">
        <v>315</v>
      </c>
      <c r="E75" s="33" t="s">
        <v>460</v>
      </c>
      <c r="F75" s="21" t="s">
        <v>317</v>
      </c>
      <c r="G75" s="33" t="s">
        <v>318</v>
      </c>
      <c r="H75" s="21" t="s">
        <v>319</v>
      </c>
      <c r="I75" s="21" t="s">
        <v>313</v>
      </c>
      <c r="J75" s="33" t="s">
        <v>461</v>
      </c>
    </row>
    <row r="76" ht="18.75" customHeight="1" spans="1:10">
      <c r="A76" s="214" t="s">
        <v>269</v>
      </c>
      <c r="B76" s="21" t="s">
        <v>454</v>
      </c>
      <c r="C76" s="21" t="s">
        <v>307</v>
      </c>
      <c r="D76" s="21" t="s">
        <v>323</v>
      </c>
      <c r="E76" s="33" t="s">
        <v>462</v>
      </c>
      <c r="F76" s="21" t="s">
        <v>317</v>
      </c>
      <c r="G76" s="33" t="s">
        <v>318</v>
      </c>
      <c r="H76" s="21" t="s">
        <v>319</v>
      </c>
      <c r="I76" s="21" t="s">
        <v>313</v>
      </c>
      <c r="J76" s="33" t="s">
        <v>463</v>
      </c>
    </row>
    <row r="77" ht="18.75" customHeight="1" spans="1:10">
      <c r="A77" s="214" t="s">
        <v>269</v>
      </c>
      <c r="B77" s="21" t="s">
        <v>454</v>
      </c>
      <c r="C77" s="21" t="s">
        <v>307</v>
      </c>
      <c r="D77" s="21" t="s">
        <v>326</v>
      </c>
      <c r="E77" s="33" t="s">
        <v>327</v>
      </c>
      <c r="F77" s="21" t="s">
        <v>310</v>
      </c>
      <c r="G77" s="33" t="s">
        <v>464</v>
      </c>
      <c r="H77" s="21" t="s">
        <v>329</v>
      </c>
      <c r="I77" s="21" t="s">
        <v>313</v>
      </c>
      <c r="J77" s="33" t="s">
        <v>465</v>
      </c>
    </row>
    <row r="78" ht="18.75" customHeight="1" spans="1:10">
      <c r="A78" s="214" t="s">
        <v>269</v>
      </c>
      <c r="B78" s="21" t="s">
        <v>454</v>
      </c>
      <c r="C78" s="21" t="s">
        <v>331</v>
      </c>
      <c r="D78" s="21" t="s">
        <v>332</v>
      </c>
      <c r="E78" s="33" t="s">
        <v>466</v>
      </c>
      <c r="F78" s="21" t="s">
        <v>467</v>
      </c>
      <c r="G78" s="33" t="s">
        <v>311</v>
      </c>
      <c r="H78" s="21" t="s">
        <v>319</v>
      </c>
      <c r="I78" s="21" t="s">
        <v>313</v>
      </c>
      <c r="J78" s="33" t="s">
        <v>468</v>
      </c>
    </row>
    <row r="79" ht="18.75" customHeight="1" spans="1:10">
      <c r="A79" s="214" t="s">
        <v>269</v>
      </c>
      <c r="B79" s="21" t="s">
        <v>454</v>
      </c>
      <c r="C79" s="21" t="s">
        <v>336</v>
      </c>
      <c r="D79" s="21" t="s">
        <v>337</v>
      </c>
      <c r="E79" s="33" t="s">
        <v>397</v>
      </c>
      <c r="F79" s="21" t="s">
        <v>310</v>
      </c>
      <c r="G79" s="33" t="s">
        <v>334</v>
      </c>
      <c r="H79" s="21" t="s">
        <v>319</v>
      </c>
      <c r="I79" s="21" t="s">
        <v>313</v>
      </c>
      <c r="J79" s="33" t="s">
        <v>398</v>
      </c>
    </row>
    <row r="80" ht="18.75" customHeight="1" spans="1:10">
      <c r="A80" s="214" t="s">
        <v>269</v>
      </c>
      <c r="B80" s="21" t="s">
        <v>454</v>
      </c>
      <c r="C80" s="21" t="s">
        <v>336</v>
      </c>
      <c r="D80" s="21" t="s">
        <v>337</v>
      </c>
      <c r="E80" s="33" t="s">
        <v>412</v>
      </c>
      <c r="F80" s="21" t="s">
        <v>310</v>
      </c>
      <c r="G80" s="33" t="s">
        <v>334</v>
      </c>
      <c r="H80" s="21" t="s">
        <v>319</v>
      </c>
      <c r="I80" s="21" t="s">
        <v>313</v>
      </c>
      <c r="J80" s="33" t="s">
        <v>469</v>
      </c>
    </row>
  </sheetData>
  <mergeCells count="20">
    <mergeCell ref="A2:J2"/>
    <mergeCell ref="A3:H3"/>
    <mergeCell ref="A7:A13"/>
    <mergeCell ref="A14:A21"/>
    <mergeCell ref="A22:A32"/>
    <mergeCell ref="A33:A39"/>
    <mergeCell ref="A40:A47"/>
    <mergeCell ref="A48:A55"/>
    <mergeCell ref="A56:A63"/>
    <mergeCell ref="A64:A72"/>
    <mergeCell ref="A73:A80"/>
    <mergeCell ref="B7:B13"/>
    <mergeCell ref="B14:B21"/>
    <mergeCell ref="B22:B32"/>
    <mergeCell ref="B33:B39"/>
    <mergeCell ref="B40:B47"/>
    <mergeCell ref="B48:B55"/>
    <mergeCell ref="B56:B63"/>
    <mergeCell ref="B64:B72"/>
    <mergeCell ref="B73:B80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2025-03-11T03:55:00Z</dcterms:created>
  <dcterms:modified xsi:type="dcterms:W3CDTF">2025-03-21T00:10:02Z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D802C2438E3D4E479B1B13E70E4F9CC4_12</vt:lpwstr>
  </property>
  <property fmtid="{D5CDD505-2E9C-101B-9397-08002B2CF9AE}" pid="3" name="KSOProductBuildVer">
    <vt:lpwstr>2052-12.1.0.17145</vt:lpwstr>
  </property>
</Properties>
</file>