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<sst xmlns="http://schemas.openxmlformats.org/spreadsheetml/2006/main" count="1061" uniqueCount="412">
  <si>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</si>
  <si>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</si>
  <si>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</si>
  <si>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</si>
  <si>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</si>
  <si>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</si>
  <si>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</si>
  <si>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</si>
  <si>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</si>
  <si>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</si>
  <si>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</si>
  <si>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</si>
  <si>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</si>
  <si>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</si>
  <si>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</si>
  <si>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</si>
  <si>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</si>
  <si>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</si>
  <si>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</si>
  <si>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</si>
  <si>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</si>
  <si>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</si>
  <si>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</si>
  <si>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</si>
  <si>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</si>
  <si>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</si>
  <si>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</si>
  <si>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</si>
  <si>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</si>
  <si>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</si>
  <si>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</si>
  <si>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</si>
  <si>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</si>
  <si>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</si>
  <si>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</si>
  <si>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</si>
  <si>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</si>
  <si>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</si>
  <si>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</si>
  <si>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</si>
  <si>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</si>
  <si>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</si>
  <si>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</si>
  <si>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</si>
  <si>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</si>
  <si>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</si>
  <si>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</si>
  <si>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</si>
  <si>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</si>
  <si>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</si>
  <si>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</si>
  <si>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</si>
  <si>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</si>
  <si>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</si>
  <si>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</si>
  <si>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</si>
  <si>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</si>
  <si>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</si>
  <si>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</si>
  <si>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</si>
  <si>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</si>
  <si>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</si>
  <si>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</si>
  <si>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</si>
  <si>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</si>
  <si>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</si>
  <si>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</si>
  <si>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</si>
  <si>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</si>
  <si>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</si>
  <si>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</si>
  <si>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永德县班卡乡卫生院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</si>
  <si>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</si>
  <si>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</si>
  <si>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</si>
  <si>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</si>
  <si>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</si>
  <si>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</si>
  <si>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</si>
  <si>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</si>
  <si>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</si>
  <si>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</si>
  <si>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</si>
  <si>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</si>
  <si>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</si>
  <si>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</si>
  <si>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</si>
  <si>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</si>
  <si>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</si>
  <si>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</si>
  <si>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</si>
  <si>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</si>
  <si>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</si>
  <si>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</si>
  <si>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</si>
  <si>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</si>
  <si>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</si>
  <si>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</si>
  <si>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</si>
  <si>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</si>
  <si>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</si>
  <si>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</si>
  <si>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</si>
  <si>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</si>
  <si>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</si>
  <si>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</si>
  <si>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</si>
  <si>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</si>
  <si>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</si>
  <si>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</si>
  <si>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</si>
  <si>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</si>
  <si>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</si>
  <si>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</si>
  <si>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</si>
  <si>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</si>
  <si>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</si>
  <si>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</si>
  <si>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</si>
  <si>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</si>
  <si>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</si>
  <si>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</si>
  <si>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</si>
  <si>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</si>
  <si>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</si>
  <si>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</si>
  <si>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</si>
  <si>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</si>
  <si>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</si>
  <si>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</si>
  <si>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</si>
  <si>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</si>
  <si>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</si>
  <si>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</si>
  <si>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</si>
  <si>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</si>
  <si>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</si>
  <si>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</si>
  <si>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</si>
  <si>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</si>
  <si>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</si>
  <si>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</si>
  <si>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</si>
  <si>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</si>
  <si>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</si>
  <si>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</si>
  <si>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</si>
  <si>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</si>
  <si>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</si>
  <si>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</si>
  <si>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</si>
  <si>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</si>
  <si>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</si>
  <si>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</si>
  <si>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</si>
  <si>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</si>
  <si>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</si>
  <si>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</si>
  <si>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</si>
  <si>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</si>
  <si>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</si>
  <si>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</si>
  <si>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</si>
  <si>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</si>
  <si>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</si>
  <si>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</si>
  <si>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</si>
  <si>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</si>
  <si>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</si>
  <si>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</si>
  <si>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</si>
  <si>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</si>
  <si>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</si>
  <si>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</si>
  <si>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</si>
  <si>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</si>
  <si>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</si>
  <si>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</si>
  <si>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</si>
  <si>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</si>
  <si>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</si>
  <si>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</si>
  <si>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</si>
  <si>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</si>
  <si>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</si>
  <si>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</si>
  <si>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</si>
  <si>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</si>
  <si>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</si>
  <si>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</si>
  <si>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</si>
  <si>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</si>
  <si>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</si>
  <si>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</si>
  <si>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</si>
  <si>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530923210000000018230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</si>
  <si>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</si>
  <si>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</si>
  <si>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</si>
  <si>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</si>
  <si>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</si>
  <si>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</si>
  <si>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</si>
  <si>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30107</t>
  </si>
  <si>
    <t>绩效工资</t>
  </si>
  <si>
    <t>530923231100001427853</t>
  </si>
  <si>
    <t>事业人员参照公务员规范后绩效奖</t>
  </si>
  <si>
    <t>530923210000000018231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</si>
  <si>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</si>
  <si>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</si>
  <si>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</si>
  <si>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</si>
  <si>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</si>
  <si>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</si>
  <si>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</si>
  <si>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</si>
  <si>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</si>
  <si>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</si>
  <si>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</si>
  <si>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</si>
  <si>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</si>
  <si>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530923210000000018232</t>
  </si>
  <si>
    <t>30113</t>
  </si>
  <si>
    <t>530923221100000425901</t>
  </si>
  <si>
    <t>工会经费</t>
  </si>
  <si>
    <t>30228</t>
  </si>
  <si>
    <t>530923210000000019833</t>
  </si>
  <si>
    <t>退休费</t>
  </si>
  <si>
    <t>30302</t>
  </si>
  <si>
    <t>530923210000000018233</t>
  </si>
  <si>
    <t>生活补助</t>
  </si>
  <si>
    <t>30305</t>
  </si>
  <si>
    <t>530923241100002324337</t>
  </si>
  <si>
    <t>三支一扶计划补助资金</t>
  </si>
  <si>
    <t>530923251100003808264</t>
  </si>
  <si>
    <t>班卡院请〔2024〕41号2025年部门预算指标（在职人员绩效工资）单位自由资金</t>
  </si>
  <si>
    <t>530923251100003808266</t>
  </si>
  <si>
    <t>班卡院请〔2024〕41号2025年部门预算指标（编外人员基础及绩效工资）单位自由资金</t>
  </si>
  <si>
    <t>30199</t>
  </si>
  <si>
    <t>其他工资福利支出</t>
  </si>
  <si>
    <t>530923251100003808270</t>
  </si>
  <si>
    <t>班卡院请〔2024〕41号2025年部门预算指标（社会保障缴费）单位自由资金</t>
  </si>
  <si>
    <t>530923251100003808271</t>
  </si>
  <si>
    <t>班卡院请〔2024〕41号2025年部门预算指标（住房公积金）单位自由资金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</si>
  <si>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</si>
  <si>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</si>
  <si>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</si>
  <si>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</si>
  <si>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</si>
  <si>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</si>
  <si>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</si>
  <si>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班卡院〔2023〕26号2024年度部门预算指标（政府采购）资金</t>
  </si>
  <si>
    <t>事业发展类</t>
  </si>
  <si>
    <t>530923241100002333468</t>
  </si>
  <si>
    <t>30201</t>
  </si>
  <si>
    <t>办公费</t>
  </si>
  <si>
    <t>30202</t>
  </si>
  <si>
    <t>印刷费</t>
  </si>
  <si>
    <t>31002</t>
  </si>
  <si>
    <t>办公设备购置</t>
  </si>
  <si>
    <t>班卡院请〔2024〕40号2025年度部门预算指标（政府采购）资金</t>
  </si>
  <si>
    <t>530923251100003807381</t>
  </si>
  <si>
    <t>30239</t>
  </si>
  <si>
    <t>其他交通费用</t>
  </si>
  <si>
    <t>31099</t>
  </si>
  <si>
    <t>其他资本性支出</t>
  </si>
  <si>
    <t>班卡院请〔2024〕41号2025年部门预算指标（各项费用支出）单位自由资金</t>
  </si>
  <si>
    <t>530923251100003808298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</si>
  <si>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</si>
  <si>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</si>
  <si>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</si>
  <si>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</si>
  <si>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</si>
  <si>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</si>
  <si>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</si>
  <si>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</si>
  <si>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</si>
  <si>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</si>
  <si>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</si>
  <si>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</si>
  <si>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</si>
  <si>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</si>
  <si>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</si>
  <si>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</si>
  <si>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</si>
  <si>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</si>
  <si>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</si>
  <si>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</si>
  <si>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</si>
  <si>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</si>
  <si>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</si>
  <si>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30299</t>
  </si>
  <si>
    <t>其他商品和服务支出</t>
  </si>
  <si>
    <t>班医院请【2024】8号增加2024年部门预算指标（政府采购）的资金</t>
  </si>
  <si>
    <t>530923241100002766552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</si>
  <si>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</si>
  <si>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</si>
  <si>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</si>
  <si>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</si>
  <si>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</si>
  <si>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</si>
  <si>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</si>
  <si>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</si>
  <si>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</si>
  <si>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</si>
  <si>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</si>
  <si>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。</t>
  </si>
  <si>
    <t>产出指标</t>
  </si>
  <si>
    <t>数量指标</t>
  </si>
  <si>
    <t>A0504办公用品</t>
  </si>
  <si>
    <t>=</t>
  </si>
  <si>
    <t>400</t>
  </si>
  <si>
    <t>箱</t>
  </si>
  <si>
    <t>定性指标</t>
  </si>
  <si>
    <t>反映采购办公设备数量</t>
  </si>
  <si>
    <t>质量指标</t>
  </si>
  <si>
    <t>设备正常运行率</t>
  </si>
  <si>
    <t>&gt;=</t>
  </si>
  <si>
    <t>95</t>
  </si>
  <si>
    <t>%</t>
  </si>
  <si>
    <t>定量指标</t>
  </si>
  <si>
    <t>反映设备正常运行率</t>
  </si>
  <si>
    <t>效益指标</t>
  </si>
  <si>
    <t>社会效益</t>
  </si>
  <si>
    <t>社会影响力</t>
  </si>
  <si>
    <t>90</t>
  </si>
  <si>
    <t>反映社会影响力</t>
  </si>
  <si>
    <t>可持续影响</t>
  </si>
  <si>
    <t>设备持续发挥作用</t>
  </si>
  <si>
    <t>长期</t>
  </si>
  <si>
    <t>年</t>
  </si>
  <si>
    <t>反映设备持续发挥作用</t>
  </si>
  <si>
    <t>满意度指标</t>
  </si>
  <si>
    <t>服务对象满意度</t>
  </si>
  <si>
    <t>受益群众满意度</t>
  </si>
  <si>
    <t>反映受益群众满意度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</si>
  <si>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</t>
  </si>
  <si>
    <t>2025年专用材料费支出</t>
  </si>
  <si>
    <t>247.6</t>
  </si>
  <si>
    <t>万元</t>
  </si>
  <si>
    <t>反映2025年专用材料费支出情况</t>
  </si>
  <si>
    <t>2025年办公费支出</t>
  </si>
  <si>
    <t>13</t>
  </si>
  <si>
    <t>反映2025年办公费支出情况</t>
  </si>
  <si>
    <t>各项费用正常使用率</t>
  </si>
  <si>
    <t>98</t>
  </si>
  <si>
    <t>反映各项费用正常使用率</t>
  </si>
  <si>
    <t>预算06表</t>
  </si>
  <si>
    <t>政府性基金预算支出预算表</t>
  </si>
  <si>
    <t>单位名称：全部</t>
  </si>
  <si>
    <t>本年政府性基金预算支出</t>
  </si>
  <si>
    <t>注：“因为本年无政府性基金预算支出预算，本表无数据，因此公开空表”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</si>
  <si>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</si>
  <si>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</si>
  <si>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</si>
  <si>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</si>
  <si>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</si>
  <si>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</si>
  <si>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</si>
  <si>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</si>
  <si>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</si>
  <si>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</si>
  <si>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A0202办公设备</t>
  </si>
  <si>
    <t>办公设备</t>
  </si>
  <si>
    <t>台</t>
  </si>
  <si>
    <t>办公用品</t>
  </si>
  <si>
    <t>C1804保险服务</t>
  </si>
  <si>
    <t>保险服务</t>
  </si>
  <si>
    <t>辆</t>
  </si>
  <si>
    <t>A0206电气设备</t>
  </si>
  <si>
    <t>电气设备</t>
  </si>
  <si>
    <t>A0209广播、电视、电影设备</t>
  </si>
  <si>
    <t>广播、电视、电影设备</t>
  </si>
  <si>
    <t>批</t>
  </si>
  <si>
    <t>A0501家具</t>
  </si>
  <si>
    <t>家具</t>
  </si>
  <si>
    <t>套</t>
  </si>
  <si>
    <t>A0208通信设备</t>
  </si>
  <si>
    <t>通信设备</t>
  </si>
  <si>
    <t>C2312维修和保养服务</t>
  </si>
  <si>
    <t>维修和保养服务</t>
  </si>
  <si>
    <t>A0201信息化设备</t>
  </si>
  <si>
    <t>信息化设备</t>
  </si>
  <si>
    <t>C2309印刷和出版服务</t>
  </si>
  <si>
    <t>印刷和出版服务</t>
  </si>
  <si>
    <t>预算08表</t>
  </si>
  <si>
    <t>政府购买服务项目</t>
  </si>
  <si>
    <t>政府购买服务目录</t>
  </si>
  <si>
    <t>政府性基金</t>
  </si>
  <si>
    <t>注：“因为本年无政府购买服务预算，本表无数据，因此公开空表”</t>
  </si>
  <si>
    <t>预算09-1表</t>
  </si>
  <si>
    <t>单位名称（项目）</t>
  </si>
  <si>
    <t>地区</t>
  </si>
  <si>
    <t>-</t>
  </si>
  <si>
    <t>注：“因为本年无县对下转移支付预算，本表无数据，因此公开空表”</t>
  </si>
  <si>
    <t>预算09-2表</t>
  </si>
  <si>
    <t>注：“因为本年无县对下转移支付绩效目标，本表无数据，因此公开空表”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</si>
  <si>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</si>
  <si>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</si>
  <si>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</si>
  <si>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</si>
  <si>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</si>
  <si>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</si>
  <si>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</si>
  <si>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</si>
  <si>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注：“因为本年新增资产配置未纳入预算，本表无数据，因此公开空表”</t>
  </si>
  <si>
    <t>预算11表</t>
  </si>
  <si>
    <t>上级补助</t>
  </si>
  <si>
    <t>注：“因为本年无转移支付补助项目支出预算，本表无数据，因此公开空表”</t>
  </si>
  <si>
    <t>预算12表</t>
  </si>
  <si>
    <t>项目级次</t>
  </si>
  <si>
    <t>注：“因为本年无项目中期规划预算，本表无数据，因此公开空表”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</si>
</sst>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方正仿宋_GBK"/>
      <charset val="0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9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/>
    </xf>
    <xf numFmtId="0" fontId="9" fillId="0" borderId="0" xfId="0" applyFont="1" applyFill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176" fontId="7" fillId="2" borderId="7" xfId="51" applyFill="1" applyProtection="1">
      <alignment horizontal="right" vertical="center"/>
      <protection locked="0"/>
    </xf>
    <xf numFmtId="0" fontId="13" fillId="0" borderId="10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/>
      <protection locked="0"/>
    </xf>
    <xf numFmtId="0" fontId="13" fillId="0" borderId="12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49" fontId="7" fillId="0" borderId="7" xfId="50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7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6" fontId="17" fillId="0" borderId="7" xfId="51" applyFont="1">
      <alignment horizontal="right" vertical="center"/>
    </xf>
    <xf numFmtId="176" fontId="17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3" fillId="0" borderId="7" xfId="51" applyFont="1" applyProtection="1">
      <alignment horizontal="right" vertical="center"/>
      <protection locked="0"/>
    </xf>
    <xf numFmtId="0" fontId="24" fillId="0" borderId="0" xfId="0" applyFont="1" applyProtection="1">
      <alignment vertical="top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B10" workbookViewId="0">
      <selection activeCell="D35" sqref="D35:D3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09"/>
      <c r="C2" s="209"/>
      <c r="D2" s="209"/>
    </row>
    <row r="3" ht="18.75" customHeight="1" spans="1:4">
      <c r="A3" s="34" t="str">
        <f>"单位名称："&amp;"永德县班卡乡卫生院"</f>
        <v>单位名称：永德县班卡乡卫生院</v>
      </c>
      <c r="B3" s="210"/>
      <c r="C3" s="210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4" t="s">
        <v>6</v>
      </c>
      <c r="B7" s="23">
        <v>3144298.2</v>
      </c>
      <c r="C7" s="174" t="s">
        <v>7</v>
      </c>
      <c r="D7" s="23"/>
    </row>
    <row r="8" ht="18.75" customHeight="1" spans="1:4">
      <c r="A8" s="174" t="s">
        <v>8</v>
      </c>
      <c r="B8" s="23"/>
      <c r="C8" s="174" t="s">
        <v>9</v>
      </c>
      <c r="D8" s="23"/>
    </row>
    <row r="9" ht="18.75" customHeight="1" spans="1:4">
      <c r="A9" s="174" t="s">
        <v>10</v>
      </c>
      <c r="B9" s="23"/>
      <c r="C9" s="174" t="s">
        <v>11</v>
      </c>
      <c r="D9" s="23"/>
    </row>
    <row r="10" ht="18.75" customHeight="1" spans="1:4">
      <c r="A10" s="174" t="s">
        <v>12</v>
      </c>
      <c r="B10" s="23"/>
      <c r="C10" s="174" t="s">
        <v>13</v>
      </c>
      <c r="D10" s="23"/>
    </row>
    <row r="11" ht="18.75" customHeight="1" spans="1:4">
      <c r="A11" s="21" t="s">
        <v>14</v>
      </c>
      <c r="B11" s="23">
        <v>6510960</v>
      </c>
      <c r="C11" s="211" t="s">
        <v>15</v>
      </c>
      <c r="D11" s="23"/>
    </row>
    <row r="12" ht="18.75" customHeight="1" spans="1:4">
      <c r="A12" s="212" t="s">
        <v>16</v>
      </c>
      <c r="B12" s="23">
        <v>6510960</v>
      </c>
      <c r="C12" s="213" t="s">
        <v>17</v>
      </c>
      <c r="D12" s="23"/>
    </row>
    <row r="13" ht="18.75" customHeight="1" spans="1:4">
      <c r="A13" s="212" t="s">
        <v>18</v>
      </c>
      <c r="B13" s="23"/>
      <c r="C13" s="213" t="s">
        <v>19</v>
      </c>
      <c r="D13" s="23"/>
    </row>
    <row r="14" ht="18.75" customHeight="1" spans="1:4">
      <c r="A14" s="212" t="s">
        <v>20</v>
      </c>
      <c r="B14" s="23"/>
      <c r="C14" s="213" t="s">
        <v>21</v>
      </c>
      <c r="D14" s="23">
        <v>695887.66</v>
      </c>
    </row>
    <row r="15" ht="18.75" customHeight="1" spans="1:4">
      <c r="A15" s="212" t="s">
        <v>22</v>
      </c>
      <c r="B15" s="23"/>
      <c r="C15" s="213" t="s">
        <v>23</v>
      </c>
      <c r="D15" s="23">
        <v>8825329.32</v>
      </c>
    </row>
    <row r="16" ht="18.75" customHeight="1" spans="1:4">
      <c r="A16" s="212" t="s">
        <v>24</v>
      </c>
      <c r="B16" s="23"/>
      <c r="C16" s="212" t="s">
        <v>25</v>
      </c>
      <c r="D16" s="23"/>
    </row>
    <row r="17" ht="18.75" customHeight="1" spans="1:4">
      <c r="A17" s="212" t="s">
        <v>26</v>
      </c>
      <c r="B17" s="23"/>
      <c r="C17" s="212" t="s">
        <v>27</v>
      </c>
      <c r="D17" s="23"/>
    </row>
    <row r="18" ht="18.75" customHeight="1" spans="1:4">
      <c r="A18" s="214" t="s">
        <v>26</v>
      </c>
      <c r="B18" s="23"/>
      <c r="C18" s="213" t="s">
        <v>28</v>
      </c>
      <c r="D18" s="23"/>
    </row>
    <row r="19" ht="18.75" customHeight="1" spans="1:4">
      <c r="A19" s="214" t="s">
        <v>26</v>
      </c>
      <c r="B19" s="23"/>
      <c r="C19" s="213" t="s">
        <v>29</v>
      </c>
      <c r="D19" s="23"/>
    </row>
    <row r="20" ht="18.75" customHeight="1" spans="1:4">
      <c r="A20" s="214" t="s">
        <v>26</v>
      </c>
      <c r="B20" s="23"/>
      <c r="C20" s="213" t="s">
        <v>30</v>
      </c>
      <c r="D20" s="23"/>
    </row>
    <row r="21" ht="18.75" customHeight="1" spans="1:4">
      <c r="A21" s="214" t="s">
        <v>26</v>
      </c>
      <c r="B21" s="23"/>
      <c r="C21" s="213" t="s">
        <v>31</v>
      </c>
      <c r="D21" s="23"/>
    </row>
    <row r="22" ht="18.75" customHeight="1" spans="1:4">
      <c r="A22" s="214" t="s">
        <v>26</v>
      </c>
      <c r="B22" s="23"/>
      <c r="C22" s="213" t="s">
        <v>32</v>
      </c>
      <c r="D22" s="23"/>
    </row>
    <row r="23" ht="18.75" customHeight="1" spans="1:4">
      <c r="A23" s="214" t="s">
        <v>26</v>
      </c>
      <c r="B23" s="23"/>
      <c r="C23" s="213" t="s">
        <v>33</v>
      </c>
      <c r="D23" s="23"/>
    </row>
    <row r="24" ht="18.75" customHeight="1" spans="1:4">
      <c r="A24" s="214" t="s">
        <v>26</v>
      </c>
      <c r="B24" s="23"/>
      <c r="C24" s="213" t="s">
        <v>34</v>
      </c>
      <c r="D24" s="23"/>
    </row>
    <row r="25" ht="18.75" customHeight="1" spans="1:4">
      <c r="A25" s="214" t="s">
        <v>26</v>
      </c>
      <c r="B25" s="23"/>
      <c r="C25" s="213" t="s">
        <v>35</v>
      </c>
      <c r="D25" s="23">
        <v>249416.22</v>
      </c>
    </row>
    <row r="26" ht="18.75" customHeight="1" spans="1:4">
      <c r="A26" s="214" t="s">
        <v>26</v>
      </c>
      <c r="B26" s="23"/>
      <c r="C26" s="213" t="s">
        <v>36</v>
      </c>
      <c r="D26" s="23"/>
    </row>
    <row r="27" ht="18.75" customHeight="1" spans="1:4">
      <c r="A27" s="214" t="s">
        <v>26</v>
      </c>
      <c r="B27" s="23"/>
      <c r="C27" s="213" t="s">
        <v>37</v>
      </c>
      <c r="D27" s="23"/>
    </row>
    <row r="28" ht="18.75" customHeight="1" spans="1:4">
      <c r="A28" s="214" t="s">
        <v>26</v>
      </c>
      <c r="B28" s="23"/>
      <c r="C28" s="213" t="s">
        <v>38</v>
      </c>
      <c r="D28" s="23"/>
    </row>
    <row r="29" ht="18.75" customHeight="1" spans="1:4">
      <c r="A29" s="214" t="s">
        <v>26</v>
      </c>
      <c r="B29" s="23"/>
      <c r="C29" s="213" t="s">
        <v>39</v>
      </c>
      <c r="D29" s="23"/>
    </row>
    <row r="30" ht="18.75" customHeight="1" spans="1:4">
      <c r="A30" s="215" t="s">
        <v>26</v>
      </c>
      <c r="B30" s="23"/>
      <c r="C30" s="212" t="s">
        <v>40</v>
      </c>
      <c r="D30" s="23"/>
    </row>
    <row r="31" ht="18.75" customHeight="1" spans="1:4">
      <c r="A31" s="215" t="s">
        <v>26</v>
      </c>
      <c r="B31" s="23"/>
      <c r="C31" s="212" t="s">
        <v>41</v>
      </c>
      <c r="D31" s="23"/>
    </row>
    <row r="32" ht="18.75" customHeight="1" spans="1:4">
      <c r="A32" s="215" t="s">
        <v>26</v>
      </c>
      <c r="B32" s="23"/>
      <c r="C32" s="212" t="s">
        <v>42</v>
      </c>
      <c r="D32" s="23"/>
    </row>
    <row r="33" ht="18.75" customHeight="1" spans="1:4">
      <c r="A33" s="216"/>
      <c r="B33" s="175"/>
      <c r="C33" s="212" t="s">
        <v>43</v>
      </c>
      <c r="D33" s="173"/>
    </row>
    <row r="34" ht="18.75" customHeight="1" spans="1:4">
      <c r="A34" s="216" t="s">
        <v>44</v>
      </c>
      <c r="B34" s="175">
        <f>SUM(B7:B11)</f>
        <v>9655258.2</v>
      </c>
      <c r="C34" s="170" t="s">
        <v>45</v>
      </c>
      <c r="D34" s="175">
        <v>9770633.2</v>
      </c>
    </row>
    <row r="35" ht="18.75" customHeight="1" spans="1:4">
      <c r="A35" s="217" t="s">
        <v>46</v>
      </c>
      <c r="B35" s="23">
        <v>277030</v>
      </c>
      <c r="C35" s="174" t="s">
        <v>47</v>
      </c>
      <c r="D35" s="23">
        <v>161655</v>
      </c>
    </row>
    <row r="36" ht="18.75" customHeight="1" spans="1:4">
      <c r="A36" s="217" t="s">
        <v>48</v>
      </c>
      <c r="B36" s="23"/>
      <c r="C36" s="174" t="s">
        <v>48</v>
      </c>
      <c r="D36" s="23"/>
    </row>
    <row r="37" ht="18.75" customHeight="1" spans="1:4">
      <c r="A37" s="217" t="s">
        <v>49</v>
      </c>
      <c r="B37" s="23">
        <f>B35-B36</f>
        <v>277030</v>
      </c>
      <c r="C37" s="174" t="s">
        <v>50</v>
      </c>
      <c r="D37" s="23">
        <v>161655</v>
      </c>
    </row>
    <row r="38" ht="18.75" customHeight="1" spans="1:4">
      <c r="A38" s="218" t="s">
        <v>51</v>
      </c>
      <c r="B38" s="175">
        <f t="shared" ref="B38:D38" si="1">B34+B35</f>
        <v>9932288.2</v>
      </c>
      <c r="C38" s="170" t="s">
        <v>52</v>
      </c>
      <c r="D38" s="175">
        <f t="shared" si="1"/>
        <v>9932288.2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C1" workbookViewId="0">
      <selection activeCell="E8" sqref="E8:I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6"/>
      <c r="O1" s="63"/>
      <c r="P1" s="63"/>
      <c r="Q1" s="63"/>
      <c r="R1" s="63"/>
      <c r="S1" s="31" t="s">
        <v>53</v>
      </c>
    </row>
    <row r="2" ht="57.75" customHeight="1" spans="1:19">
      <c r="A2" s="136" t="str">
        <f>"2025"&amp;"年部门收入预算表"</f>
        <v>2025年部门收入预算表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202"/>
      <c r="P2" s="202"/>
      <c r="Q2" s="202"/>
      <c r="R2" s="202"/>
      <c r="S2" s="202"/>
    </row>
    <row r="3" ht="18.75" customHeight="1" spans="1:19">
      <c r="A3" s="34" t="str">
        <f>"单位名称："&amp;"永德县班卡乡卫生院"</f>
        <v>单位名称：永德县班卡乡卫生院</v>
      </c>
      <c r="B3" s="187"/>
      <c r="C3" s="187"/>
      <c r="D3" s="187"/>
      <c r="E3" s="187"/>
      <c r="F3" s="187"/>
      <c r="G3" s="187"/>
      <c r="H3" s="187"/>
      <c r="I3" s="187"/>
      <c r="J3" s="203"/>
      <c r="K3" s="187"/>
      <c r="L3" s="187"/>
      <c r="M3" s="187"/>
      <c r="N3" s="187"/>
      <c r="O3" s="203"/>
      <c r="P3" s="203"/>
      <c r="Q3" s="203"/>
      <c r="R3" s="203"/>
      <c r="S3" s="31" t="s">
        <v>1</v>
      </c>
    </row>
    <row r="4" ht="18.75" customHeight="1" spans="1:19">
      <c r="A4" s="188" t="s">
        <v>54</v>
      </c>
      <c r="B4" s="189" t="s">
        <v>55</v>
      </c>
      <c r="C4" s="189" t="s">
        <v>56</v>
      </c>
      <c r="D4" s="190" t="s">
        <v>57</v>
      </c>
      <c r="E4" s="191"/>
      <c r="F4" s="191"/>
      <c r="G4" s="191"/>
      <c r="H4" s="191"/>
      <c r="I4" s="191"/>
      <c r="J4" s="204"/>
      <c r="K4" s="191"/>
      <c r="L4" s="191"/>
      <c r="M4" s="191"/>
      <c r="N4" s="205"/>
      <c r="O4" s="190" t="s">
        <v>46</v>
      </c>
      <c r="P4" s="190"/>
      <c r="Q4" s="190"/>
      <c r="R4" s="190"/>
      <c r="S4" s="208"/>
    </row>
    <row r="5" ht="18.75" customHeight="1" spans="1:19">
      <c r="A5" s="192"/>
      <c r="B5" s="193"/>
      <c r="C5" s="193"/>
      <c r="D5" s="194" t="s">
        <v>58</v>
      </c>
      <c r="E5" s="194" t="s">
        <v>59</v>
      </c>
      <c r="F5" s="194" t="s">
        <v>60</v>
      </c>
      <c r="G5" s="194" t="s">
        <v>61</v>
      </c>
      <c r="H5" s="194" t="s">
        <v>62</v>
      </c>
      <c r="I5" s="206" t="s">
        <v>63</v>
      </c>
      <c r="J5" s="206"/>
      <c r="K5" s="206"/>
      <c r="L5" s="206"/>
      <c r="M5" s="206"/>
      <c r="N5" s="197"/>
      <c r="O5" s="194" t="s">
        <v>58</v>
      </c>
      <c r="P5" s="194" t="s">
        <v>59</v>
      </c>
      <c r="Q5" s="194" t="s">
        <v>60</v>
      </c>
      <c r="R5" s="194" t="s">
        <v>61</v>
      </c>
      <c r="S5" s="194" t="s">
        <v>64</v>
      </c>
    </row>
    <row r="6" ht="18.75" customHeight="1" spans="1:19">
      <c r="A6" s="195"/>
      <c r="B6" s="196"/>
      <c r="C6" s="196"/>
      <c r="D6" s="197"/>
      <c r="E6" s="197"/>
      <c r="F6" s="197"/>
      <c r="G6" s="197"/>
      <c r="H6" s="197"/>
      <c r="I6" s="196" t="s">
        <v>58</v>
      </c>
      <c r="J6" s="196" t="s">
        <v>65</v>
      </c>
      <c r="K6" s="196" t="s">
        <v>66</v>
      </c>
      <c r="L6" s="196" t="s">
        <v>67</v>
      </c>
      <c r="M6" s="196" t="s">
        <v>68</v>
      </c>
      <c r="N6" s="196" t="s">
        <v>69</v>
      </c>
      <c r="O6" s="207"/>
      <c r="P6" s="207"/>
      <c r="Q6" s="207"/>
      <c r="R6" s="207"/>
      <c r="S6" s="197"/>
    </row>
    <row r="7" ht="18.75" customHeight="1" spans="1:19">
      <c r="A7" s="162">
        <v>1</v>
      </c>
      <c r="B7" s="162">
        <v>2</v>
      </c>
      <c r="C7" s="162">
        <v>3</v>
      </c>
      <c r="D7" s="162">
        <v>4</v>
      </c>
      <c r="E7" s="162">
        <v>5</v>
      </c>
      <c r="F7" s="162">
        <v>6</v>
      </c>
      <c r="G7" s="162">
        <v>7</v>
      </c>
      <c r="H7" s="162">
        <v>8</v>
      </c>
      <c r="I7" s="162">
        <v>9</v>
      </c>
      <c r="J7" s="162">
        <v>10</v>
      </c>
      <c r="K7" s="162">
        <v>11</v>
      </c>
      <c r="L7" s="162">
        <v>12</v>
      </c>
      <c r="M7" s="162">
        <v>13</v>
      </c>
      <c r="N7" s="162">
        <v>14</v>
      </c>
      <c r="O7" s="162">
        <v>15</v>
      </c>
      <c r="P7" s="162">
        <v>16</v>
      </c>
      <c r="Q7" s="162">
        <v>17</v>
      </c>
      <c r="R7" s="162">
        <v>18</v>
      </c>
      <c r="S7" s="162">
        <v>19</v>
      </c>
    </row>
    <row r="8" ht="18.75" customHeight="1" spans="1:19">
      <c r="A8" s="198" t="s">
        <v>70</v>
      </c>
      <c r="B8" s="199" t="s">
        <v>71</v>
      </c>
      <c r="C8" s="23">
        <v>9932288.2</v>
      </c>
      <c r="D8" s="23">
        <v>9655258.2</v>
      </c>
      <c r="E8" s="23">
        <v>3144298.2</v>
      </c>
      <c r="F8" s="23"/>
      <c r="G8" s="23"/>
      <c r="H8" s="23"/>
      <c r="I8" s="23">
        <v>6510960</v>
      </c>
      <c r="J8" s="23">
        <v>6510960</v>
      </c>
      <c r="K8" s="23"/>
      <c r="L8" s="23"/>
      <c r="M8" s="23"/>
      <c r="N8" s="23"/>
      <c r="O8" s="23">
        <v>277030</v>
      </c>
      <c r="P8" s="23"/>
      <c r="Q8" s="23"/>
      <c r="R8" s="23"/>
      <c r="S8" s="23">
        <v>277030</v>
      </c>
    </row>
    <row r="9" ht="18.75" customHeight="1" spans="1:19">
      <c r="A9" s="200" t="s">
        <v>56</v>
      </c>
      <c r="B9" s="201"/>
      <c r="C9" s="23">
        <v>9932288.2</v>
      </c>
      <c r="D9" s="23">
        <v>9655258.2</v>
      </c>
      <c r="E9" s="23">
        <v>3144298.2</v>
      </c>
      <c r="F9" s="23"/>
      <c r="G9" s="23"/>
      <c r="H9" s="23"/>
      <c r="I9" s="23">
        <v>6510960</v>
      </c>
      <c r="J9" s="23">
        <v>6510960</v>
      </c>
      <c r="K9" s="23"/>
      <c r="L9" s="23"/>
      <c r="M9" s="23"/>
      <c r="N9" s="23"/>
      <c r="O9" s="23">
        <v>277030</v>
      </c>
      <c r="P9" s="23"/>
      <c r="Q9" s="23"/>
      <c r="R9" s="23"/>
      <c r="S9" s="23">
        <v>277030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3"/>
  <sheetViews>
    <sheetView showZeros="0" workbookViewId="0">
      <selection activeCell="C29" sqref="C2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6"/>
      <c r="H1" s="176"/>
      <c r="J1" s="176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ht="18.75" customHeight="1" spans="1:15">
      <c r="A3" s="178" t="str">
        <f>"单位名称："&amp;"永德县班卡乡卫生院"</f>
        <v>单位名称：永德县班卡乡卫生院</v>
      </c>
      <c r="B3" s="179"/>
      <c r="C3" s="62"/>
      <c r="D3" s="2"/>
      <c r="E3" s="62"/>
      <c r="F3" s="62"/>
      <c r="G3" s="62"/>
      <c r="H3" s="2"/>
      <c r="I3" s="62"/>
      <c r="J3" s="2"/>
      <c r="K3" s="62"/>
      <c r="L3" s="62"/>
      <c r="M3" s="185"/>
      <c r="N3" s="185"/>
      <c r="O3" s="32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1" t="s">
        <v>75</v>
      </c>
      <c r="F4" s="143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9" t="s">
        <v>58</v>
      </c>
      <c r="E5" s="90" t="s">
        <v>75</v>
      </c>
      <c r="F5" s="90" t="s">
        <v>76</v>
      </c>
      <c r="G5" s="17"/>
      <c r="H5" s="17"/>
      <c r="I5" s="17"/>
      <c r="J5" s="149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18">
        <v>1</v>
      </c>
      <c r="B6" s="118">
        <v>2</v>
      </c>
      <c r="C6" s="162">
        <v>3</v>
      </c>
      <c r="D6" s="162">
        <v>4</v>
      </c>
      <c r="E6" s="162">
        <v>5</v>
      </c>
      <c r="F6" s="162">
        <v>6</v>
      </c>
      <c r="G6" s="162">
        <v>7</v>
      </c>
      <c r="H6" s="162">
        <v>8</v>
      </c>
      <c r="I6" s="162">
        <v>9</v>
      </c>
      <c r="J6" s="162">
        <v>10</v>
      </c>
      <c r="K6" s="162">
        <v>11</v>
      </c>
      <c r="L6" s="162">
        <v>12</v>
      </c>
      <c r="M6" s="162">
        <v>13</v>
      </c>
      <c r="N6" s="162">
        <v>14</v>
      </c>
      <c r="O6" s="162">
        <v>15</v>
      </c>
    </row>
    <row r="7" ht="18.75" customHeight="1" spans="1:15">
      <c r="A7" s="174" t="s">
        <v>84</v>
      </c>
      <c r="B7" s="174" t="s">
        <v>85</v>
      </c>
      <c r="C7" s="23">
        <v>695887.66</v>
      </c>
      <c r="D7" s="23">
        <v>555337.66</v>
      </c>
      <c r="E7" s="23">
        <v>555337.66</v>
      </c>
      <c r="F7" s="23"/>
      <c r="G7" s="23"/>
      <c r="H7" s="23"/>
      <c r="I7" s="23"/>
      <c r="J7" s="23">
        <v>140550</v>
      </c>
      <c r="K7" s="23">
        <v>140550</v>
      </c>
      <c r="L7" s="23"/>
      <c r="M7" s="23"/>
      <c r="N7" s="23"/>
      <c r="O7" s="23"/>
    </row>
    <row r="8" ht="18.75" customHeight="1" spans="1:15">
      <c r="A8" s="219" t="s">
        <v>86</v>
      </c>
      <c r="B8" s="219" t="s">
        <v>87</v>
      </c>
      <c r="C8" s="23">
        <v>173231.1</v>
      </c>
      <c r="D8" s="23">
        <v>173231.1</v>
      </c>
      <c r="E8" s="23">
        <v>173231.1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20" t="s">
        <v>88</v>
      </c>
      <c r="B9" s="221" t="s">
        <v>89</v>
      </c>
      <c r="C9" s="23">
        <v>173231.1</v>
      </c>
      <c r="D9" s="23">
        <v>173231.1</v>
      </c>
      <c r="E9" s="23">
        <v>173231.1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9" t="s">
        <v>90</v>
      </c>
      <c r="B10" s="219" t="s">
        <v>91</v>
      </c>
      <c r="C10" s="23">
        <v>522656.56</v>
      </c>
      <c r="D10" s="23">
        <v>382106.56</v>
      </c>
      <c r="E10" s="23">
        <v>382106.56</v>
      </c>
      <c r="F10" s="23"/>
      <c r="G10" s="23"/>
      <c r="H10" s="23"/>
      <c r="I10" s="23"/>
      <c r="J10" s="23">
        <v>140550</v>
      </c>
      <c r="K10" s="23">
        <v>140550</v>
      </c>
      <c r="L10" s="23"/>
      <c r="M10" s="23"/>
      <c r="N10" s="23"/>
      <c r="O10" s="23"/>
    </row>
    <row r="11" ht="18.75" customHeight="1" spans="1:15">
      <c r="A11" s="220" t="s">
        <v>92</v>
      </c>
      <c r="B11" s="221" t="s">
        <v>93</v>
      </c>
      <c r="C11" s="23">
        <v>110031.6</v>
      </c>
      <c r="D11" s="23">
        <v>110031.6</v>
      </c>
      <c r="E11" s="23">
        <v>110031.6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0" t="s">
        <v>94</v>
      </c>
      <c r="B12" s="221" t="s">
        <v>95</v>
      </c>
      <c r="C12" s="23">
        <v>412624.96</v>
      </c>
      <c r="D12" s="23">
        <v>272074.96</v>
      </c>
      <c r="E12" s="23">
        <v>272074.96</v>
      </c>
      <c r="F12" s="23"/>
      <c r="G12" s="23"/>
      <c r="H12" s="23"/>
      <c r="I12" s="23"/>
      <c r="J12" s="23">
        <v>140550</v>
      </c>
      <c r="K12" s="23">
        <v>140550</v>
      </c>
      <c r="L12" s="23"/>
      <c r="M12" s="23"/>
      <c r="N12" s="23"/>
      <c r="O12" s="23"/>
    </row>
    <row r="13" ht="18.75" customHeight="1" spans="1:15">
      <c r="A13" s="174" t="s">
        <v>96</v>
      </c>
      <c r="B13" s="174" t="s">
        <v>97</v>
      </c>
      <c r="C13" s="23">
        <v>8825329.32</v>
      </c>
      <c r="D13" s="23">
        <v>2384904.32</v>
      </c>
      <c r="E13" s="23">
        <v>2384904.32</v>
      </c>
      <c r="F13" s="23"/>
      <c r="G13" s="23"/>
      <c r="H13" s="23"/>
      <c r="I13" s="23"/>
      <c r="J13" s="23">
        <v>6440425</v>
      </c>
      <c r="K13" s="23">
        <v>6440425</v>
      </c>
      <c r="L13" s="23"/>
      <c r="M13" s="23"/>
      <c r="N13" s="23"/>
      <c r="O13" s="23"/>
    </row>
    <row r="14" ht="18.75" customHeight="1" spans="1:15">
      <c r="A14" s="219" t="s">
        <v>98</v>
      </c>
      <c r="B14" s="219" t="s">
        <v>99</v>
      </c>
      <c r="C14" s="23">
        <v>8688485.12</v>
      </c>
      <c r="D14" s="23">
        <v>2252400.12</v>
      </c>
      <c r="E14" s="23">
        <v>2252400.12</v>
      </c>
      <c r="F14" s="23"/>
      <c r="G14" s="23"/>
      <c r="H14" s="23"/>
      <c r="I14" s="23"/>
      <c r="J14" s="23">
        <v>6436085</v>
      </c>
      <c r="K14" s="23">
        <v>6436085</v>
      </c>
      <c r="L14" s="23"/>
      <c r="M14" s="23"/>
      <c r="N14" s="23"/>
      <c r="O14" s="23"/>
    </row>
    <row r="15" ht="18.75" customHeight="1" spans="1:15">
      <c r="A15" s="220" t="s">
        <v>100</v>
      </c>
      <c r="B15" s="221" t="s">
        <v>101</v>
      </c>
      <c r="C15" s="23">
        <v>8666885.12</v>
      </c>
      <c r="D15" s="23">
        <v>2230800.12</v>
      </c>
      <c r="E15" s="23">
        <v>2230800.12</v>
      </c>
      <c r="F15" s="23"/>
      <c r="G15" s="23"/>
      <c r="H15" s="23"/>
      <c r="I15" s="23"/>
      <c r="J15" s="23">
        <v>6436085</v>
      </c>
      <c r="K15" s="23">
        <v>6436085</v>
      </c>
      <c r="L15" s="23"/>
      <c r="M15" s="23"/>
      <c r="N15" s="23"/>
      <c r="O15" s="23"/>
    </row>
    <row r="16" ht="18.75" customHeight="1" spans="1:15">
      <c r="A16" s="220" t="s">
        <v>102</v>
      </c>
      <c r="B16" s="221" t="s">
        <v>103</v>
      </c>
      <c r="C16" s="23">
        <v>21600</v>
      </c>
      <c r="D16" s="23">
        <v>21600</v>
      </c>
      <c r="E16" s="23">
        <v>21600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9" t="s">
        <v>104</v>
      </c>
      <c r="B17" s="219" t="s">
        <v>105</v>
      </c>
      <c r="C17" s="23">
        <v>136844.2</v>
      </c>
      <c r="D17" s="23">
        <v>132504.2</v>
      </c>
      <c r="E17" s="23">
        <v>132504.2</v>
      </c>
      <c r="F17" s="23"/>
      <c r="G17" s="23"/>
      <c r="H17" s="23"/>
      <c r="I17" s="23"/>
      <c r="J17" s="23">
        <v>4340</v>
      </c>
      <c r="K17" s="23">
        <v>4340</v>
      </c>
      <c r="L17" s="23"/>
      <c r="M17" s="23"/>
      <c r="N17" s="23"/>
      <c r="O17" s="23"/>
    </row>
    <row r="18" ht="18.75" customHeight="1" spans="1:15">
      <c r="A18" s="220" t="s">
        <v>106</v>
      </c>
      <c r="B18" s="221" t="s">
        <v>107</v>
      </c>
      <c r="C18" s="23">
        <v>120733.26</v>
      </c>
      <c r="D18" s="23">
        <v>120733.26</v>
      </c>
      <c r="E18" s="23">
        <v>120733.26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0" t="s">
        <v>108</v>
      </c>
      <c r="B19" s="221" t="s">
        <v>109</v>
      </c>
      <c r="C19" s="23">
        <v>16110.94</v>
      </c>
      <c r="D19" s="23">
        <v>11770.94</v>
      </c>
      <c r="E19" s="23">
        <v>11770.94</v>
      </c>
      <c r="F19" s="23"/>
      <c r="G19" s="23"/>
      <c r="H19" s="23"/>
      <c r="I19" s="23"/>
      <c r="J19" s="23">
        <v>4340</v>
      </c>
      <c r="K19" s="23">
        <v>4340</v>
      </c>
      <c r="L19" s="23"/>
      <c r="M19" s="23"/>
      <c r="N19" s="23"/>
      <c r="O19" s="23"/>
    </row>
    <row r="20" ht="18.75" customHeight="1" spans="1:15">
      <c r="A20" s="174" t="s">
        <v>110</v>
      </c>
      <c r="B20" s="174" t="s">
        <v>111</v>
      </c>
      <c r="C20" s="23">
        <v>249416.22</v>
      </c>
      <c r="D20" s="23">
        <v>204056.22</v>
      </c>
      <c r="E20" s="23">
        <v>204056.22</v>
      </c>
      <c r="F20" s="23"/>
      <c r="G20" s="23"/>
      <c r="H20" s="23"/>
      <c r="I20" s="23"/>
      <c r="J20" s="23">
        <v>45360</v>
      </c>
      <c r="K20" s="23">
        <v>45360</v>
      </c>
      <c r="L20" s="23"/>
      <c r="M20" s="23"/>
      <c r="N20" s="23"/>
      <c r="O20" s="23"/>
    </row>
    <row r="21" ht="18.75" customHeight="1" spans="1:15">
      <c r="A21" s="219" t="s">
        <v>112</v>
      </c>
      <c r="B21" s="219" t="s">
        <v>113</v>
      </c>
      <c r="C21" s="23">
        <v>249416.22</v>
      </c>
      <c r="D21" s="23">
        <v>204056.22</v>
      </c>
      <c r="E21" s="23">
        <v>204056.22</v>
      </c>
      <c r="F21" s="23"/>
      <c r="G21" s="23"/>
      <c r="H21" s="23"/>
      <c r="I21" s="23"/>
      <c r="J21" s="23">
        <v>45360</v>
      </c>
      <c r="K21" s="23">
        <v>45360</v>
      </c>
      <c r="L21" s="23"/>
      <c r="M21" s="23"/>
      <c r="N21" s="23"/>
      <c r="O21" s="23"/>
    </row>
    <row r="22" ht="18.75" customHeight="1" spans="1:15">
      <c r="A22" s="220" t="s">
        <v>114</v>
      </c>
      <c r="B22" s="221" t="s">
        <v>115</v>
      </c>
      <c r="C22" s="23">
        <v>249416.22</v>
      </c>
      <c r="D22" s="23">
        <v>204056.22</v>
      </c>
      <c r="E22" s="23">
        <v>204056.22</v>
      </c>
      <c r="F22" s="23"/>
      <c r="G22" s="23"/>
      <c r="H22" s="23"/>
      <c r="I22" s="23"/>
      <c r="J22" s="23">
        <v>45360</v>
      </c>
      <c r="K22" s="23">
        <v>45360</v>
      </c>
      <c r="L22" s="23"/>
      <c r="M22" s="23"/>
      <c r="N22" s="23"/>
      <c r="O22" s="23"/>
    </row>
    <row r="23" ht="18.75" customHeight="1" spans="1:15">
      <c r="A23" s="183" t="s">
        <v>116</v>
      </c>
      <c r="B23" s="184" t="s">
        <v>116</v>
      </c>
      <c r="C23" s="23">
        <v>9770633.2</v>
      </c>
      <c r="D23" s="23">
        <v>3144298.2</v>
      </c>
      <c r="E23" s="23">
        <v>3144298.2</v>
      </c>
      <c r="F23" s="23"/>
      <c r="G23" s="23"/>
      <c r="H23" s="23"/>
      <c r="I23" s="23"/>
      <c r="J23" s="23">
        <v>6626335</v>
      </c>
      <c r="K23" s="23">
        <v>6626335</v>
      </c>
      <c r="L23" s="23"/>
      <c r="M23" s="23"/>
      <c r="N23" s="23"/>
      <c r="O23" s="23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B1" workbookViewId="0">
      <selection activeCell="B22" sqref="B2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2" t="s">
        <v>117</v>
      </c>
    </row>
    <row r="2" ht="36" customHeight="1" spans="1:4">
      <c r="A2" s="4" t="str">
        <f>"2025"&amp;"年部门财政拨款收支预算总表"</f>
        <v>2025年部门财政拨款收支预算总表</v>
      </c>
      <c r="B2" s="165"/>
      <c r="C2" s="165"/>
      <c r="D2" s="165"/>
    </row>
    <row r="3" ht="18.75" customHeight="1" spans="1:4">
      <c r="A3" s="6" t="str">
        <f>"单位名称："&amp;"永德县班卡乡卫生院"</f>
        <v>单位名称：永德县班卡乡卫生院</v>
      </c>
      <c r="B3" s="166"/>
      <c r="C3" s="166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05" t="str">
        <f t="shared" ref="B5:D5" si="0">"2025"&amp;"年预算数"</f>
        <v>2025年预算数</v>
      </c>
      <c r="C5" s="26" t="s">
        <v>118</v>
      </c>
      <c r="D5" s="105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7" t="s">
        <v>119</v>
      </c>
      <c r="B7" s="23">
        <v>3144298.2</v>
      </c>
      <c r="C7" s="168" t="s">
        <v>120</v>
      </c>
      <c r="D7" s="23">
        <v>3144298.2</v>
      </c>
    </row>
    <row r="8" ht="18.75" customHeight="1" spans="1:4">
      <c r="A8" s="169" t="s">
        <v>121</v>
      </c>
      <c r="B8" s="23">
        <v>3144298.2</v>
      </c>
      <c r="C8" s="168" t="s">
        <v>122</v>
      </c>
      <c r="D8" s="23"/>
    </row>
    <row r="9" ht="18.75" customHeight="1" spans="1:4">
      <c r="A9" s="169" t="s">
        <v>123</v>
      </c>
      <c r="B9" s="23"/>
      <c r="C9" s="168" t="s">
        <v>124</v>
      </c>
      <c r="D9" s="23"/>
    </row>
    <row r="10" ht="18.75" customHeight="1" spans="1:4">
      <c r="A10" s="169" t="s">
        <v>125</v>
      </c>
      <c r="B10" s="23"/>
      <c r="C10" s="168" t="s">
        <v>126</v>
      </c>
      <c r="D10" s="23"/>
    </row>
    <row r="11" ht="18.75" customHeight="1" spans="1:4">
      <c r="A11" s="169" t="s">
        <v>127</v>
      </c>
      <c r="B11" s="23"/>
      <c r="C11" s="168" t="s">
        <v>128</v>
      </c>
      <c r="D11" s="23"/>
    </row>
    <row r="12" ht="18.75" customHeight="1" spans="1:4">
      <c r="A12" s="169" t="s">
        <v>121</v>
      </c>
      <c r="B12" s="23"/>
      <c r="C12" s="168" t="s">
        <v>129</v>
      </c>
      <c r="D12" s="23"/>
    </row>
    <row r="13" ht="18.75" customHeight="1" spans="1:4">
      <c r="A13" s="169" t="s">
        <v>123</v>
      </c>
      <c r="B13" s="23"/>
      <c r="C13" s="168" t="s">
        <v>130</v>
      </c>
      <c r="D13" s="23"/>
    </row>
    <row r="14" ht="18.75" customHeight="1" spans="1:4">
      <c r="A14" s="169" t="s">
        <v>125</v>
      </c>
      <c r="B14" s="23"/>
      <c r="C14" s="168" t="s">
        <v>131</v>
      </c>
      <c r="D14" s="23"/>
    </row>
    <row r="15" ht="18.75" customHeight="1" spans="1:4">
      <c r="A15" s="170"/>
      <c r="B15" s="23"/>
      <c r="C15" s="21" t="s">
        <v>132</v>
      </c>
      <c r="D15" s="23">
        <v>555337.66</v>
      </c>
    </row>
    <row r="16" ht="18.75" customHeight="1" spans="1:4">
      <c r="A16" s="171"/>
      <c r="B16" s="23"/>
      <c r="C16" s="21" t="s">
        <v>133</v>
      </c>
      <c r="D16" s="23">
        <v>2384904.32</v>
      </c>
    </row>
    <row r="17" ht="18.75" customHeight="1" spans="1:4">
      <c r="A17" s="172"/>
      <c r="B17" s="23"/>
      <c r="C17" s="21" t="s">
        <v>134</v>
      </c>
      <c r="D17" s="23"/>
    </row>
    <row r="18" ht="18.75" customHeight="1" spans="1:4">
      <c r="A18" s="172"/>
      <c r="B18" s="23"/>
      <c r="C18" s="21" t="s">
        <v>135</v>
      </c>
      <c r="D18" s="23"/>
    </row>
    <row r="19" ht="18.75" customHeight="1" spans="1:4">
      <c r="A19" s="172"/>
      <c r="B19" s="23"/>
      <c r="C19" s="21" t="s">
        <v>136</v>
      </c>
      <c r="D19" s="23"/>
    </row>
    <row r="20" ht="18.75" customHeight="1" spans="1:4">
      <c r="A20" s="172"/>
      <c r="B20" s="23"/>
      <c r="C20" s="21" t="s">
        <v>137</v>
      </c>
      <c r="D20" s="23"/>
    </row>
    <row r="21" ht="18.75" customHeight="1" spans="1:4">
      <c r="A21" s="172"/>
      <c r="B21" s="23"/>
      <c r="C21" s="21" t="s">
        <v>138</v>
      </c>
      <c r="D21" s="23"/>
    </row>
    <row r="22" ht="18.75" customHeight="1" spans="1:4">
      <c r="A22" s="172"/>
      <c r="B22" s="23"/>
      <c r="C22" s="21" t="s">
        <v>139</v>
      </c>
      <c r="D22" s="23"/>
    </row>
    <row r="23" ht="18.75" customHeight="1" spans="1:4">
      <c r="A23" s="172"/>
      <c r="B23" s="23"/>
      <c r="C23" s="21" t="s">
        <v>140</v>
      </c>
      <c r="D23" s="23"/>
    </row>
    <row r="24" ht="18.75" customHeight="1" spans="1:4">
      <c r="A24" s="172"/>
      <c r="B24" s="23"/>
      <c r="C24" s="21" t="s">
        <v>141</v>
      </c>
      <c r="D24" s="23"/>
    </row>
    <row r="25" ht="18.75" customHeight="1" spans="1:4">
      <c r="A25" s="172"/>
      <c r="B25" s="23"/>
      <c r="C25" s="21" t="s">
        <v>142</v>
      </c>
      <c r="D25" s="23"/>
    </row>
    <row r="26" ht="18.75" customHeight="1" spans="1:4">
      <c r="A26" s="172"/>
      <c r="B26" s="23"/>
      <c r="C26" s="21" t="s">
        <v>143</v>
      </c>
      <c r="D26" s="23">
        <v>204056.22</v>
      </c>
    </row>
    <row r="27" ht="18.75" customHeight="1" spans="1:4">
      <c r="A27" s="170"/>
      <c r="B27" s="23"/>
      <c r="C27" s="21" t="s">
        <v>144</v>
      </c>
      <c r="D27" s="23"/>
    </row>
    <row r="28" ht="18.75" customHeight="1" spans="1:4">
      <c r="A28" s="171"/>
      <c r="B28" s="23"/>
      <c r="C28" s="21" t="s">
        <v>145</v>
      </c>
      <c r="D28" s="23"/>
    </row>
    <row r="29" ht="18.75" customHeight="1" spans="1:4">
      <c r="A29" s="172"/>
      <c r="B29" s="23"/>
      <c r="C29" s="21" t="s">
        <v>146</v>
      </c>
      <c r="D29" s="23"/>
    </row>
    <row r="30" ht="18.75" customHeight="1" spans="1:4">
      <c r="A30" s="172"/>
      <c r="B30" s="23"/>
      <c r="C30" s="21" t="s">
        <v>147</v>
      </c>
      <c r="D30" s="23"/>
    </row>
    <row r="31" ht="18.75" customHeight="1" spans="1:4">
      <c r="A31" s="172"/>
      <c r="B31" s="23"/>
      <c r="C31" s="21" t="s">
        <v>148</v>
      </c>
      <c r="D31" s="23"/>
    </row>
    <row r="32" ht="18.75" customHeight="1" spans="1:4">
      <c r="A32" s="172"/>
      <c r="B32" s="23"/>
      <c r="C32" s="21" t="s">
        <v>149</v>
      </c>
      <c r="D32" s="23"/>
    </row>
    <row r="33" ht="18.75" customHeight="1" spans="1:4">
      <c r="A33" s="172"/>
      <c r="B33" s="23"/>
      <c r="C33" s="21" t="s">
        <v>150</v>
      </c>
      <c r="D33" s="23"/>
    </row>
    <row r="34" ht="18.75" customHeight="1" spans="1:4">
      <c r="A34" s="170"/>
      <c r="B34" s="173"/>
      <c r="C34" s="21" t="s">
        <v>151</v>
      </c>
      <c r="D34" s="173"/>
    </row>
    <row r="35" ht="18.75" customHeight="1" spans="1:4">
      <c r="A35" s="170"/>
      <c r="B35" s="23"/>
      <c r="C35" s="174" t="s">
        <v>152</v>
      </c>
      <c r="D35" s="23"/>
    </row>
    <row r="36" ht="18.75" customHeight="1" spans="1:4">
      <c r="A36" s="171" t="s">
        <v>153</v>
      </c>
      <c r="B36" s="175">
        <v>3144298.2</v>
      </c>
      <c r="C36" s="170" t="s">
        <v>52</v>
      </c>
      <c r="D36" s="175">
        <v>3144298.2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"/>
  <sheetViews>
    <sheetView showZeros="0" workbookViewId="0">
      <selection activeCell="C27" sqref="C27"/>
    </sheetView>
  </sheetViews>
  <sheetFormatPr defaultColWidth="9.14285714285714" defaultRowHeight="14.25" customHeight="1" outlineLevelCol="6"/>
  <cols>
    <col min="1" max="1" width="20.1428571428571" customWidth="1"/>
    <col min="2" max="2" width="41.1428571428571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6"/>
      <c r="B1" s="156"/>
      <c r="C1" s="156"/>
      <c r="D1" s="49"/>
      <c r="E1" s="156"/>
      <c r="F1" s="52"/>
      <c r="G1" s="32" t="s">
        <v>154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4"/>
      <c r="C2" s="104"/>
      <c r="D2" s="104"/>
      <c r="E2" s="104"/>
      <c r="F2" s="104"/>
      <c r="G2" s="104"/>
    </row>
    <row r="3" ht="18.75" customHeight="1" spans="1:7">
      <c r="A3" s="6" t="str">
        <f>"单位名称："&amp;"永德县班卡乡卫生院"</f>
        <v>单位名称：永德县班卡乡卫生院</v>
      </c>
      <c r="B3" s="157"/>
      <c r="C3" s="49"/>
      <c r="D3" s="49"/>
      <c r="E3" s="49"/>
      <c r="F3" s="52"/>
      <c r="G3" s="32" t="s">
        <v>1</v>
      </c>
    </row>
    <row r="4" ht="18.75" customHeight="1" spans="1:7">
      <c r="A4" s="158" t="s">
        <v>155</v>
      </c>
      <c r="B4" s="159"/>
      <c r="C4" s="105" t="s">
        <v>56</v>
      </c>
      <c r="D4" s="138" t="s">
        <v>75</v>
      </c>
      <c r="E4" s="12"/>
      <c r="F4" s="13"/>
      <c r="G4" s="131" t="s">
        <v>76</v>
      </c>
    </row>
    <row r="5" ht="18.75" customHeight="1" spans="1:7">
      <c r="A5" s="160" t="s">
        <v>73</v>
      </c>
      <c r="B5" s="160" t="s">
        <v>74</v>
      </c>
      <c r="C5" s="28"/>
      <c r="D5" s="149" t="s">
        <v>58</v>
      </c>
      <c r="E5" s="149" t="s">
        <v>156</v>
      </c>
      <c r="F5" s="149" t="s">
        <v>157</v>
      </c>
      <c r="G5" s="91"/>
    </row>
    <row r="6" ht="18.75" customHeight="1" spans="1:7">
      <c r="A6" s="161" t="s">
        <v>158</v>
      </c>
      <c r="B6" s="161" t="s">
        <v>159</v>
      </c>
      <c r="C6" s="161" t="s">
        <v>160</v>
      </c>
      <c r="D6" s="162">
        <v>4</v>
      </c>
      <c r="E6" s="163" t="s">
        <v>161</v>
      </c>
      <c r="F6" s="163" t="s">
        <v>162</v>
      </c>
      <c r="G6" s="161" t="s">
        <v>163</v>
      </c>
    </row>
    <row r="7" ht="18.75" customHeight="1" spans="1:7">
      <c r="A7" s="119" t="s">
        <v>84</v>
      </c>
      <c r="B7" s="119" t="s">
        <v>85</v>
      </c>
      <c r="C7" s="23">
        <v>555337.66</v>
      </c>
      <c r="D7" s="23">
        <v>555337.66</v>
      </c>
      <c r="E7" s="23">
        <v>555337.66</v>
      </c>
      <c r="F7" s="23"/>
      <c r="G7" s="23"/>
    </row>
    <row r="8" ht="18.75" customHeight="1" spans="1:7">
      <c r="A8" s="164" t="s">
        <v>86</v>
      </c>
      <c r="B8" s="164" t="s">
        <v>87</v>
      </c>
      <c r="C8" s="23">
        <v>173231.1</v>
      </c>
      <c r="D8" s="23">
        <v>173231.1</v>
      </c>
      <c r="E8" s="23">
        <v>173231.1</v>
      </c>
      <c r="F8" s="23"/>
      <c r="G8" s="23"/>
    </row>
    <row r="9" ht="18.75" customHeight="1" spans="1:7">
      <c r="A9" s="121" t="s">
        <v>88</v>
      </c>
      <c r="B9" s="121" t="s">
        <v>89</v>
      </c>
      <c r="C9" s="23">
        <v>173231.1</v>
      </c>
      <c r="D9" s="23">
        <v>173231.1</v>
      </c>
      <c r="E9" s="23">
        <v>173231.1</v>
      </c>
      <c r="F9" s="23"/>
      <c r="G9" s="23"/>
    </row>
    <row r="10" ht="18.75" customHeight="1" spans="1:7">
      <c r="A10" s="164" t="s">
        <v>90</v>
      </c>
      <c r="B10" s="164" t="s">
        <v>91</v>
      </c>
      <c r="C10" s="23">
        <v>382106.56</v>
      </c>
      <c r="D10" s="23">
        <v>382106.56</v>
      </c>
      <c r="E10" s="23">
        <v>382106.56</v>
      </c>
      <c r="F10" s="23"/>
      <c r="G10" s="23"/>
    </row>
    <row r="11" ht="18.75" customHeight="1" spans="1:7">
      <c r="A11" s="121" t="s">
        <v>92</v>
      </c>
      <c r="B11" s="121" t="s">
        <v>93</v>
      </c>
      <c r="C11" s="23">
        <v>110031.6</v>
      </c>
      <c r="D11" s="23">
        <v>110031.6</v>
      </c>
      <c r="E11" s="23">
        <v>110031.6</v>
      </c>
      <c r="F11" s="23"/>
      <c r="G11" s="23"/>
    </row>
    <row r="12" ht="18.75" customHeight="1" spans="1:7">
      <c r="A12" s="121" t="s">
        <v>94</v>
      </c>
      <c r="B12" s="121" t="s">
        <v>95</v>
      </c>
      <c r="C12" s="23">
        <v>272074.96</v>
      </c>
      <c r="D12" s="23">
        <v>272074.96</v>
      </c>
      <c r="E12" s="23">
        <v>272074.96</v>
      </c>
      <c r="F12" s="23"/>
      <c r="G12" s="23"/>
    </row>
    <row r="13" ht="18.75" customHeight="1" spans="1:7">
      <c r="A13" s="119" t="s">
        <v>96</v>
      </c>
      <c r="B13" s="119" t="s">
        <v>97</v>
      </c>
      <c r="C13" s="23">
        <v>2384904.32</v>
      </c>
      <c r="D13" s="23">
        <v>2384904.32</v>
      </c>
      <c r="E13" s="23">
        <v>2370476</v>
      </c>
      <c r="F13" s="23">
        <v>14428.32</v>
      </c>
      <c r="G13" s="23"/>
    </row>
    <row r="14" ht="18.75" customHeight="1" spans="1:7">
      <c r="A14" s="164" t="s">
        <v>98</v>
      </c>
      <c r="B14" s="164" t="s">
        <v>99</v>
      </c>
      <c r="C14" s="23">
        <v>2252400.12</v>
      </c>
      <c r="D14" s="23">
        <v>2252400.12</v>
      </c>
      <c r="E14" s="23">
        <v>2237971.8</v>
      </c>
      <c r="F14" s="23">
        <v>14428.32</v>
      </c>
      <c r="G14" s="23"/>
    </row>
    <row r="15" ht="18.75" customHeight="1" spans="1:7">
      <c r="A15" s="121" t="s">
        <v>100</v>
      </c>
      <c r="B15" s="121" t="s">
        <v>101</v>
      </c>
      <c r="C15" s="23">
        <v>2230800.12</v>
      </c>
      <c r="D15" s="23">
        <v>2230800.12</v>
      </c>
      <c r="E15" s="23">
        <v>2216371.8</v>
      </c>
      <c r="F15" s="23">
        <v>14428.32</v>
      </c>
      <c r="G15" s="23"/>
    </row>
    <row r="16" ht="18.75" customHeight="1" spans="1:7">
      <c r="A16" s="121" t="s">
        <v>102</v>
      </c>
      <c r="B16" s="121" t="s">
        <v>103</v>
      </c>
      <c r="C16" s="23">
        <v>21600</v>
      </c>
      <c r="D16" s="23">
        <v>21600</v>
      </c>
      <c r="E16" s="23">
        <v>21600</v>
      </c>
      <c r="F16" s="23"/>
      <c r="G16" s="23"/>
    </row>
    <row r="17" ht="18.75" customHeight="1" spans="1:7">
      <c r="A17" s="164" t="s">
        <v>104</v>
      </c>
      <c r="B17" s="164" t="s">
        <v>105</v>
      </c>
      <c r="C17" s="23">
        <v>132504.2</v>
      </c>
      <c r="D17" s="23">
        <v>132504.2</v>
      </c>
      <c r="E17" s="23">
        <v>132504.2</v>
      </c>
      <c r="F17" s="23"/>
      <c r="G17" s="23"/>
    </row>
    <row r="18" ht="18.75" customHeight="1" spans="1:7">
      <c r="A18" s="121" t="s">
        <v>106</v>
      </c>
      <c r="B18" s="121" t="s">
        <v>107</v>
      </c>
      <c r="C18" s="23">
        <v>120733.26</v>
      </c>
      <c r="D18" s="23">
        <v>120733.26</v>
      </c>
      <c r="E18" s="23">
        <v>120733.26</v>
      </c>
      <c r="F18" s="23"/>
      <c r="G18" s="23"/>
    </row>
    <row r="19" ht="18.75" customHeight="1" spans="1:7">
      <c r="A19" s="121" t="s">
        <v>108</v>
      </c>
      <c r="B19" s="121" t="s">
        <v>109</v>
      </c>
      <c r="C19" s="23">
        <v>11770.94</v>
      </c>
      <c r="D19" s="23">
        <v>11770.94</v>
      </c>
      <c r="E19" s="23">
        <v>11770.94</v>
      </c>
      <c r="F19" s="23"/>
      <c r="G19" s="23"/>
    </row>
    <row r="20" ht="18.75" customHeight="1" spans="1:7">
      <c r="A20" s="119" t="s">
        <v>110</v>
      </c>
      <c r="B20" s="119" t="s">
        <v>111</v>
      </c>
      <c r="C20" s="23">
        <v>204056.22</v>
      </c>
      <c r="D20" s="23">
        <v>204056.22</v>
      </c>
      <c r="E20" s="23">
        <v>204056.22</v>
      </c>
      <c r="F20" s="23"/>
      <c r="G20" s="23"/>
    </row>
    <row r="21" ht="18.75" customHeight="1" spans="1:7">
      <c r="A21" s="164" t="s">
        <v>112</v>
      </c>
      <c r="B21" s="164" t="s">
        <v>113</v>
      </c>
      <c r="C21" s="23">
        <v>204056.22</v>
      </c>
      <c r="D21" s="23">
        <v>204056.22</v>
      </c>
      <c r="E21" s="23">
        <v>204056.22</v>
      </c>
      <c r="F21" s="23"/>
      <c r="G21" s="23"/>
    </row>
    <row r="22" ht="18.75" customHeight="1" spans="1:7">
      <c r="A22" s="121" t="s">
        <v>114</v>
      </c>
      <c r="B22" s="121" t="s">
        <v>115</v>
      </c>
      <c r="C22" s="23">
        <v>204056.22</v>
      </c>
      <c r="D22" s="23">
        <v>204056.22</v>
      </c>
      <c r="E22" s="23">
        <v>204056.22</v>
      </c>
      <c r="F22" s="23"/>
      <c r="G22" s="23"/>
    </row>
    <row r="23" ht="18.75" customHeight="1" spans="1:7">
      <c r="A23" s="45" t="s">
        <v>56</v>
      </c>
      <c r="B23" s="45"/>
      <c r="C23" s="23">
        <v>3144298.2</v>
      </c>
      <c r="D23" s="23">
        <v>3144298.2</v>
      </c>
      <c r="E23" s="23">
        <v>3129869.88</v>
      </c>
      <c r="F23" s="23">
        <v>14428.32</v>
      </c>
      <c r="G23" s="23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C21" sqref="C21"/>
    </sheetView>
  </sheetViews>
  <sheetFormatPr defaultColWidth="22.4285714285714" defaultRowHeight="14.25" customHeight="1" outlineLevelCol="6"/>
  <cols>
    <col min="1" max="16384" width="22.4285714285714" customWidth="1"/>
  </cols>
  <sheetData>
    <row r="1" ht="15" customHeight="1" spans="1:7">
      <c r="A1" s="144"/>
      <c r="B1" s="145"/>
      <c r="C1" s="145"/>
      <c r="D1" s="146"/>
      <c r="G1" s="147" t="s">
        <v>164</v>
      </c>
    </row>
    <row r="2" ht="39" customHeight="1" spans="1:7">
      <c r="A2" s="136" t="str">
        <f>"2025"&amp;"年“三公”经费支出预算表"</f>
        <v>2025年“三公”经费支出预算表</v>
      </c>
      <c r="B2" s="66"/>
      <c r="C2" s="66"/>
      <c r="D2" s="66"/>
      <c r="E2" s="66"/>
      <c r="F2" s="66"/>
      <c r="G2" s="66"/>
    </row>
    <row r="3" ht="18.75" customHeight="1" spans="1:7">
      <c r="A3" s="34" t="str">
        <f>"单位名称："&amp;"永德县班卡乡卫生院"</f>
        <v>单位名称：永德县班卡乡卫生院</v>
      </c>
      <c r="B3" s="145"/>
      <c r="C3" s="145"/>
      <c r="D3" s="62"/>
      <c r="E3" s="2"/>
      <c r="G3" s="147" t="s">
        <v>165</v>
      </c>
    </row>
    <row r="4" ht="18.75" customHeight="1" spans="1:7">
      <c r="A4" s="9" t="s">
        <v>166</v>
      </c>
      <c r="B4" s="9" t="s">
        <v>167</v>
      </c>
      <c r="C4" s="26" t="s">
        <v>168</v>
      </c>
      <c r="D4" s="11" t="s">
        <v>169</v>
      </c>
      <c r="E4" s="12"/>
      <c r="F4" s="13"/>
      <c r="G4" s="26" t="s">
        <v>170</v>
      </c>
    </row>
    <row r="5" ht="18.75" customHeight="1" spans="1:7">
      <c r="A5" s="16"/>
      <c r="B5" s="148"/>
      <c r="C5" s="28"/>
      <c r="D5" s="149" t="s">
        <v>58</v>
      </c>
      <c r="E5" s="149" t="s">
        <v>171</v>
      </c>
      <c r="F5" s="149" t="s">
        <v>172</v>
      </c>
      <c r="G5" s="28"/>
    </row>
    <row r="6" ht="18.75" customHeight="1" spans="1:7">
      <c r="A6" s="150" t="s">
        <v>56</v>
      </c>
      <c r="B6" s="151">
        <v>1</v>
      </c>
      <c r="C6" s="152">
        <v>2</v>
      </c>
      <c r="D6" s="153">
        <v>3</v>
      </c>
      <c r="E6" s="153">
        <v>4</v>
      </c>
      <c r="F6" s="153">
        <v>5</v>
      </c>
      <c r="G6" s="152">
        <v>6</v>
      </c>
    </row>
    <row r="7" ht="18.75" customHeight="1" spans="1:7">
      <c r="A7" s="150" t="s">
        <v>56</v>
      </c>
      <c r="B7" s="154">
        <v>20000</v>
      </c>
      <c r="C7" s="154"/>
      <c r="D7" s="154"/>
      <c r="E7" s="154"/>
      <c r="F7" s="154"/>
      <c r="G7" s="154">
        <v>20000</v>
      </c>
    </row>
    <row r="8" ht="18.75" customHeight="1" spans="1:7">
      <c r="A8" s="155" t="s">
        <v>173</v>
      </c>
      <c r="B8" s="154"/>
      <c r="C8" s="154"/>
      <c r="D8" s="154"/>
      <c r="E8" s="154"/>
      <c r="F8" s="154"/>
      <c r="G8" s="154"/>
    </row>
    <row r="9" ht="18.75" customHeight="1" spans="1:7">
      <c r="A9" s="155" t="s">
        <v>174</v>
      </c>
      <c r="B9" s="154"/>
      <c r="C9" s="154"/>
      <c r="D9" s="154"/>
      <c r="E9" s="154"/>
      <c r="F9" s="154"/>
      <c r="G9" s="154"/>
    </row>
    <row r="10" ht="18.75" customHeight="1" spans="1:7">
      <c r="A10" s="155" t="s">
        <v>175</v>
      </c>
      <c r="B10" s="154"/>
      <c r="C10" s="154"/>
      <c r="D10" s="154"/>
      <c r="E10" s="154"/>
      <c r="F10" s="154"/>
      <c r="G10" s="154"/>
    </row>
    <row r="11" ht="18.75" customHeight="1" spans="1:7">
      <c r="A11" s="155" t="s">
        <v>176</v>
      </c>
      <c r="B11" s="154">
        <v>20000</v>
      </c>
      <c r="C11" s="154"/>
      <c r="D11" s="154"/>
      <c r="E11" s="154"/>
      <c r="F11" s="154"/>
      <c r="G11" s="154">
        <v>20000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6"/>
  <sheetViews>
    <sheetView showZeros="0" topLeftCell="G16" workbookViewId="0">
      <selection activeCell="R1" sqref="R$1:S$1048576"/>
    </sheetView>
  </sheetViews>
  <sheetFormatPr defaultColWidth="9.14285714285714" defaultRowHeight="14.25" customHeight="1"/>
  <cols>
    <col min="1" max="1" width="17.8571428571429" customWidth="1"/>
    <col min="2" max="2" width="18.7142857142857" customWidth="1"/>
    <col min="3" max="3" width="65.8571428571429" customWidth="1"/>
    <col min="4" max="4" width="13.5714285714286" customWidth="1"/>
    <col min="5" max="5" width="29.8571428571429" customWidth="1"/>
    <col min="6" max="6" width="17.8571428571429" customWidth="1"/>
    <col min="7" max="7" width="27.5714285714286" customWidth="1"/>
    <col min="8" max="8" width="16" customWidth="1"/>
    <col min="9" max="9" width="15.2857142857143" customWidth="1"/>
    <col min="10" max="10" width="11.4285714285714" customWidth="1"/>
    <col min="11" max="11" width="17.8571428571429" customWidth="1"/>
    <col min="12" max="12" width="15.2857142857143" customWidth="1"/>
    <col min="13" max="13" width="9.28571428571429" customWidth="1"/>
    <col min="14" max="14" width="13.5714285714286" customWidth="1"/>
    <col min="15" max="15" width="15.7142857142857" customWidth="1"/>
    <col min="16" max="17" width="17.8571428571429" customWidth="1"/>
    <col min="18" max="19" width="15.7142857142857" customWidth="1"/>
    <col min="20" max="20" width="9.28571428571429" customWidth="1"/>
    <col min="21" max="21" width="13.5714285714286" customWidth="1"/>
    <col min="22" max="22" width="17.8571428571429" customWidth="1"/>
    <col min="23" max="23" width="9.28571428571429" customWidth="1"/>
  </cols>
  <sheetData>
    <row r="1" ht="18.75" customHeight="1" spans="2:23">
      <c r="B1" s="134"/>
      <c r="D1" s="135"/>
      <c r="E1" s="135"/>
      <c r="F1" s="135"/>
      <c r="G1" s="135"/>
      <c r="H1" s="63"/>
      <c r="I1" s="63"/>
      <c r="J1" s="63"/>
      <c r="K1" s="63"/>
      <c r="L1" s="63"/>
      <c r="M1" s="63"/>
      <c r="N1" s="2"/>
      <c r="O1" s="2"/>
      <c r="P1" s="2"/>
      <c r="Q1" s="63"/>
      <c r="U1" s="134"/>
      <c r="W1" s="31" t="s">
        <v>177</v>
      </c>
    </row>
    <row r="2" ht="39.75" customHeight="1" spans="1:23">
      <c r="A2" s="136" t="str">
        <f>"2025"&amp;"年部门基本支出预算表"</f>
        <v>2025年部门基本支出预算表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"/>
      <c r="O2" s="5"/>
      <c r="P2" s="5"/>
      <c r="Q2" s="66"/>
      <c r="R2" s="66"/>
      <c r="S2" s="66"/>
      <c r="T2" s="66"/>
      <c r="U2" s="66"/>
      <c r="V2" s="66"/>
      <c r="W2" s="66"/>
    </row>
    <row r="3" ht="18.75" customHeight="1" spans="1:23">
      <c r="A3" s="6" t="str">
        <f>"单位名称："&amp;"永德县班卡乡卫生院"</f>
        <v>单位名称：永德县班卡乡卫生院</v>
      </c>
      <c r="B3" s="137"/>
      <c r="C3" s="137"/>
      <c r="D3" s="137"/>
      <c r="E3" s="137"/>
      <c r="F3" s="137"/>
      <c r="G3" s="137"/>
      <c r="H3" s="68"/>
      <c r="I3" s="68"/>
      <c r="J3" s="68"/>
      <c r="K3" s="68"/>
      <c r="L3" s="68"/>
      <c r="M3" s="68"/>
      <c r="N3" s="8"/>
      <c r="O3" s="8"/>
      <c r="P3" s="8"/>
      <c r="Q3" s="68"/>
      <c r="U3" s="134"/>
      <c r="W3" s="31" t="s">
        <v>165</v>
      </c>
    </row>
    <row r="4" ht="18.75" customHeight="1" spans="1:23">
      <c r="A4" s="9" t="s">
        <v>178</v>
      </c>
      <c r="B4" s="9" t="s">
        <v>179</v>
      </c>
      <c r="C4" s="9" t="s">
        <v>180</v>
      </c>
      <c r="D4" s="9" t="s">
        <v>181</v>
      </c>
      <c r="E4" s="9" t="s">
        <v>182</v>
      </c>
      <c r="F4" s="9" t="s">
        <v>183</v>
      </c>
      <c r="G4" s="9" t="s">
        <v>184</v>
      </c>
      <c r="H4" s="138" t="s">
        <v>185</v>
      </c>
      <c r="I4" s="86" t="s">
        <v>185</v>
      </c>
      <c r="J4" s="86"/>
      <c r="K4" s="86"/>
      <c r="L4" s="86"/>
      <c r="M4" s="86"/>
      <c r="N4" s="12"/>
      <c r="O4" s="12"/>
      <c r="P4" s="12"/>
      <c r="Q4" s="71" t="s">
        <v>62</v>
      </c>
      <c r="R4" s="86" t="s">
        <v>78</v>
      </c>
      <c r="S4" s="86"/>
      <c r="T4" s="86"/>
      <c r="U4" s="86"/>
      <c r="V4" s="86"/>
      <c r="W4" s="141"/>
    </row>
    <row r="5" ht="18.75" customHeight="1" spans="1:23">
      <c r="A5" s="14"/>
      <c r="B5" s="133"/>
      <c r="C5" s="14"/>
      <c r="D5" s="14"/>
      <c r="E5" s="14"/>
      <c r="F5" s="14"/>
      <c r="G5" s="14"/>
      <c r="H5" s="105" t="s">
        <v>186</v>
      </c>
      <c r="I5" s="138" t="s">
        <v>59</v>
      </c>
      <c r="J5" s="86"/>
      <c r="K5" s="86"/>
      <c r="L5" s="86"/>
      <c r="M5" s="141"/>
      <c r="N5" s="11" t="s">
        <v>187</v>
      </c>
      <c r="O5" s="12"/>
      <c r="P5" s="13"/>
      <c r="Q5" s="9" t="s">
        <v>62</v>
      </c>
      <c r="R5" s="138" t="s">
        <v>78</v>
      </c>
      <c r="S5" s="71" t="s">
        <v>65</v>
      </c>
      <c r="T5" s="86" t="s">
        <v>78</v>
      </c>
      <c r="U5" s="71" t="s">
        <v>67</v>
      </c>
      <c r="V5" s="71" t="s">
        <v>68</v>
      </c>
      <c r="W5" s="143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42" t="s">
        <v>188</v>
      </c>
      <c r="J6" s="9" t="s">
        <v>189</v>
      </c>
      <c r="K6" s="9" t="s">
        <v>190</v>
      </c>
      <c r="L6" s="9" t="s">
        <v>191</v>
      </c>
      <c r="M6" s="9" t="s">
        <v>192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193</v>
      </c>
      <c r="U6" s="9" t="s">
        <v>67</v>
      </c>
      <c r="V6" s="9" t="s">
        <v>68</v>
      </c>
      <c r="W6" s="9" t="s">
        <v>69</v>
      </c>
    </row>
    <row r="7" ht="18.75" customHeight="1" spans="1:23">
      <c r="A7" s="108"/>
      <c r="B7" s="108"/>
      <c r="C7" s="108"/>
      <c r="D7" s="108"/>
      <c r="E7" s="108"/>
      <c r="F7" s="108"/>
      <c r="G7" s="108"/>
      <c r="H7" s="108"/>
      <c r="I7" s="90"/>
      <c r="J7" s="16" t="s">
        <v>194</v>
      </c>
      <c r="K7" s="16" t="s">
        <v>190</v>
      </c>
      <c r="L7" s="16" t="s">
        <v>191</v>
      </c>
      <c r="M7" s="16" t="s">
        <v>192</v>
      </c>
      <c r="N7" s="16" t="s">
        <v>190</v>
      </c>
      <c r="O7" s="16" t="s">
        <v>191</v>
      </c>
      <c r="P7" s="16" t="s">
        <v>192</v>
      </c>
      <c r="Q7" s="16" t="s">
        <v>62</v>
      </c>
      <c r="R7" s="16" t="s">
        <v>58</v>
      </c>
      <c r="S7" s="16" t="s">
        <v>65</v>
      </c>
      <c r="T7" s="16" t="s">
        <v>193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39">
        <v>17</v>
      </c>
      <c r="R8" s="139">
        <v>18</v>
      </c>
      <c r="S8" s="139">
        <v>19</v>
      </c>
      <c r="T8" s="139">
        <v>20</v>
      </c>
      <c r="U8" s="139">
        <v>21</v>
      </c>
      <c r="V8" s="139">
        <v>22</v>
      </c>
      <c r="W8" s="139">
        <v>23</v>
      </c>
    </row>
    <row r="9" ht="18.75" customHeight="1" spans="1:23">
      <c r="A9" s="140" t="s">
        <v>71</v>
      </c>
      <c r="B9" s="140"/>
      <c r="C9" s="140"/>
      <c r="D9" s="140"/>
      <c r="E9" s="140"/>
      <c r="F9" s="140"/>
      <c r="G9" s="140"/>
      <c r="H9" s="23">
        <v>5071143.2</v>
      </c>
      <c r="I9" s="23">
        <v>3144298.2</v>
      </c>
      <c r="J9" s="23"/>
      <c r="K9" s="23"/>
      <c r="L9" s="23">
        <v>3144298.2</v>
      </c>
      <c r="M9" s="23"/>
      <c r="N9" s="23"/>
      <c r="O9" s="23"/>
      <c r="P9" s="23"/>
      <c r="Q9" s="23"/>
      <c r="R9" s="23">
        <v>1926845</v>
      </c>
      <c r="S9" s="23">
        <v>1926845</v>
      </c>
      <c r="T9" s="23"/>
      <c r="U9" s="23"/>
      <c r="V9" s="23"/>
      <c r="W9" s="23"/>
    </row>
    <row r="10" ht="18.75" customHeight="1" spans="1:23">
      <c r="A10" s="140"/>
      <c r="B10" s="20" t="s">
        <v>195</v>
      </c>
      <c r="C10" s="20" t="s">
        <v>196</v>
      </c>
      <c r="D10" s="20" t="s">
        <v>100</v>
      </c>
      <c r="E10" s="20" t="s">
        <v>101</v>
      </c>
      <c r="F10" s="20" t="s">
        <v>197</v>
      </c>
      <c r="G10" s="20" t="s">
        <v>198</v>
      </c>
      <c r="H10" s="23">
        <v>721416</v>
      </c>
      <c r="I10" s="23">
        <v>721416</v>
      </c>
      <c r="J10" s="23"/>
      <c r="K10" s="23"/>
      <c r="L10" s="23">
        <v>721416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8"/>
      <c r="B11" s="20" t="s">
        <v>195</v>
      </c>
      <c r="C11" s="20" t="s">
        <v>196</v>
      </c>
      <c r="D11" s="20" t="s">
        <v>100</v>
      </c>
      <c r="E11" s="20" t="s">
        <v>101</v>
      </c>
      <c r="F11" s="20" t="s">
        <v>199</v>
      </c>
      <c r="G11" s="20" t="s">
        <v>200</v>
      </c>
      <c r="H11" s="23">
        <v>104760</v>
      </c>
      <c r="I11" s="23">
        <v>104760</v>
      </c>
      <c r="J11" s="23"/>
      <c r="K11" s="23"/>
      <c r="L11" s="23">
        <v>104760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8"/>
      <c r="B12" s="20" t="s">
        <v>195</v>
      </c>
      <c r="C12" s="20" t="s">
        <v>196</v>
      </c>
      <c r="D12" s="20" t="s">
        <v>100</v>
      </c>
      <c r="E12" s="20" t="s">
        <v>101</v>
      </c>
      <c r="F12" s="20" t="s">
        <v>199</v>
      </c>
      <c r="G12" s="20" t="s">
        <v>200</v>
      </c>
      <c r="H12" s="23">
        <v>108000</v>
      </c>
      <c r="I12" s="23">
        <v>108000</v>
      </c>
      <c r="J12" s="23"/>
      <c r="K12" s="23"/>
      <c r="L12" s="23">
        <v>108000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8"/>
      <c r="B13" s="20" t="s">
        <v>195</v>
      </c>
      <c r="C13" s="20" t="s">
        <v>196</v>
      </c>
      <c r="D13" s="20" t="s">
        <v>201</v>
      </c>
      <c r="E13" s="20" t="s">
        <v>202</v>
      </c>
      <c r="F13" s="20" t="s">
        <v>199</v>
      </c>
      <c r="G13" s="20" t="s">
        <v>200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8"/>
      <c r="B14" s="20" t="s">
        <v>195</v>
      </c>
      <c r="C14" s="20" t="s">
        <v>196</v>
      </c>
      <c r="D14" s="20" t="s">
        <v>100</v>
      </c>
      <c r="E14" s="20" t="s">
        <v>101</v>
      </c>
      <c r="F14" s="20" t="s">
        <v>203</v>
      </c>
      <c r="G14" s="20" t="s">
        <v>204</v>
      </c>
      <c r="H14" s="23">
        <v>638012.52</v>
      </c>
      <c r="I14" s="23">
        <v>638012.52</v>
      </c>
      <c r="J14" s="23"/>
      <c r="K14" s="23"/>
      <c r="L14" s="23">
        <v>638012.52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8"/>
      <c r="B15" s="20" t="s">
        <v>205</v>
      </c>
      <c r="C15" s="20" t="s">
        <v>206</v>
      </c>
      <c r="D15" s="20" t="s">
        <v>100</v>
      </c>
      <c r="E15" s="20" t="s">
        <v>101</v>
      </c>
      <c r="F15" s="20" t="s">
        <v>203</v>
      </c>
      <c r="G15" s="20" t="s">
        <v>204</v>
      </c>
      <c r="H15" s="23">
        <v>396000</v>
      </c>
      <c r="I15" s="23">
        <v>396000</v>
      </c>
      <c r="J15" s="23"/>
      <c r="K15" s="23"/>
      <c r="L15" s="23">
        <v>396000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8"/>
      <c r="B16" s="20" t="s">
        <v>195</v>
      </c>
      <c r="C16" s="20" t="s">
        <v>196</v>
      </c>
      <c r="D16" s="20" t="s">
        <v>100</v>
      </c>
      <c r="E16" s="20" t="s">
        <v>101</v>
      </c>
      <c r="F16" s="20" t="s">
        <v>203</v>
      </c>
      <c r="G16" s="20" t="s">
        <v>204</v>
      </c>
      <c r="H16" s="23">
        <v>236280</v>
      </c>
      <c r="I16" s="23">
        <v>236280</v>
      </c>
      <c r="J16" s="23"/>
      <c r="K16" s="23"/>
      <c r="L16" s="23">
        <v>236280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8"/>
      <c r="B17" s="20" t="s">
        <v>207</v>
      </c>
      <c r="C17" s="20" t="s">
        <v>208</v>
      </c>
      <c r="D17" s="20" t="s">
        <v>94</v>
      </c>
      <c r="E17" s="20" t="s">
        <v>95</v>
      </c>
      <c r="F17" s="20" t="s">
        <v>209</v>
      </c>
      <c r="G17" s="20" t="s">
        <v>210</v>
      </c>
      <c r="H17" s="23">
        <v>272074.96</v>
      </c>
      <c r="I17" s="23">
        <v>272074.96</v>
      </c>
      <c r="J17" s="23"/>
      <c r="K17" s="23"/>
      <c r="L17" s="23">
        <v>272074.96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8"/>
      <c r="B18" s="20" t="s">
        <v>207</v>
      </c>
      <c r="C18" s="20" t="s">
        <v>208</v>
      </c>
      <c r="D18" s="20" t="s">
        <v>211</v>
      </c>
      <c r="E18" s="20" t="s">
        <v>212</v>
      </c>
      <c r="F18" s="20" t="s">
        <v>213</v>
      </c>
      <c r="G18" s="20" t="s">
        <v>214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8"/>
      <c r="B19" s="20" t="s">
        <v>207</v>
      </c>
      <c r="C19" s="20" t="s">
        <v>208</v>
      </c>
      <c r="D19" s="20" t="s">
        <v>215</v>
      </c>
      <c r="E19" s="20" t="s">
        <v>216</v>
      </c>
      <c r="F19" s="20" t="s">
        <v>217</v>
      </c>
      <c r="G19" s="20" t="s">
        <v>218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8"/>
      <c r="B20" s="20" t="s">
        <v>207</v>
      </c>
      <c r="C20" s="20" t="s">
        <v>208</v>
      </c>
      <c r="D20" s="20" t="s">
        <v>106</v>
      </c>
      <c r="E20" s="20" t="s">
        <v>107</v>
      </c>
      <c r="F20" s="20" t="s">
        <v>217</v>
      </c>
      <c r="G20" s="20" t="s">
        <v>218</v>
      </c>
      <c r="H20" s="23">
        <v>120733.26</v>
      </c>
      <c r="I20" s="23">
        <v>120733.26</v>
      </c>
      <c r="J20" s="23"/>
      <c r="K20" s="23"/>
      <c r="L20" s="23">
        <v>120733.26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8"/>
      <c r="B21" s="20" t="s">
        <v>207</v>
      </c>
      <c r="C21" s="20" t="s">
        <v>208</v>
      </c>
      <c r="D21" s="20" t="s">
        <v>108</v>
      </c>
      <c r="E21" s="20" t="s">
        <v>109</v>
      </c>
      <c r="F21" s="20" t="s">
        <v>219</v>
      </c>
      <c r="G21" s="20" t="s">
        <v>220</v>
      </c>
      <c r="H21" s="23">
        <v>3400.94</v>
      </c>
      <c r="I21" s="23">
        <v>3400.94</v>
      </c>
      <c r="J21" s="23"/>
      <c r="K21" s="23"/>
      <c r="L21" s="23">
        <v>3400.94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8"/>
      <c r="B22" s="20" t="s">
        <v>207</v>
      </c>
      <c r="C22" s="20" t="s">
        <v>208</v>
      </c>
      <c r="D22" s="20" t="s">
        <v>100</v>
      </c>
      <c r="E22" s="20" t="s">
        <v>101</v>
      </c>
      <c r="F22" s="20" t="s">
        <v>219</v>
      </c>
      <c r="G22" s="20" t="s">
        <v>220</v>
      </c>
      <c r="H22" s="23">
        <v>11903.28</v>
      </c>
      <c r="I22" s="23">
        <v>11903.28</v>
      </c>
      <c r="J22" s="23"/>
      <c r="K22" s="23"/>
      <c r="L22" s="23">
        <v>11903.28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8"/>
      <c r="B23" s="20" t="s">
        <v>207</v>
      </c>
      <c r="C23" s="20" t="s">
        <v>208</v>
      </c>
      <c r="D23" s="20" t="s">
        <v>108</v>
      </c>
      <c r="E23" s="20" t="s">
        <v>109</v>
      </c>
      <c r="F23" s="20" t="s">
        <v>219</v>
      </c>
      <c r="G23" s="20" t="s">
        <v>220</v>
      </c>
      <c r="H23" s="23">
        <v>8370</v>
      </c>
      <c r="I23" s="23">
        <v>8370</v>
      </c>
      <c r="J23" s="23"/>
      <c r="K23" s="23"/>
      <c r="L23" s="23">
        <v>8370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8"/>
      <c r="B24" s="20" t="s">
        <v>221</v>
      </c>
      <c r="C24" s="20" t="s">
        <v>115</v>
      </c>
      <c r="D24" s="20" t="s">
        <v>114</v>
      </c>
      <c r="E24" s="20" t="s">
        <v>115</v>
      </c>
      <c r="F24" s="20" t="s">
        <v>222</v>
      </c>
      <c r="G24" s="20" t="s">
        <v>115</v>
      </c>
      <c r="H24" s="23">
        <v>204056.22</v>
      </c>
      <c r="I24" s="23">
        <v>204056.22</v>
      </c>
      <c r="J24" s="23"/>
      <c r="K24" s="23"/>
      <c r="L24" s="23">
        <v>204056.22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8"/>
      <c r="B25" s="20" t="s">
        <v>223</v>
      </c>
      <c r="C25" s="20" t="s">
        <v>224</v>
      </c>
      <c r="D25" s="20" t="s">
        <v>100</v>
      </c>
      <c r="E25" s="20" t="s">
        <v>101</v>
      </c>
      <c r="F25" s="20" t="s">
        <v>225</v>
      </c>
      <c r="G25" s="20" t="s">
        <v>224</v>
      </c>
      <c r="H25" s="23">
        <v>14428.32</v>
      </c>
      <c r="I25" s="23">
        <v>14428.32</v>
      </c>
      <c r="J25" s="23"/>
      <c r="K25" s="23"/>
      <c r="L25" s="23">
        <v>14428.32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8"/>
      <c r="B26" s="20" t="s">
        <v>226</v>
      </c>
      <c r="C26" s="20" t="s">
        <v>227</v>
      </c>
      <c r="D26" s="20" t="s">
        <v>92</v>
      </c>
      <c r="E26" s="20" t="s">
        <v>93</v>
      </c>
      <c r="F26" s="20" t="s">
        <v>228</v>
      </c>
      <c r="G26" s="20" t="s">
        <v>227</v>
      </c>
      <c r="H26" s="23">
        <v>110031.6</v>
      </c>
      <c r="I26" s="23">
        <v>110031.6</v>
      </c>
      <c r="J26" s="23"/>
      <c r="K26" s="23"/>
      <c r="L26" s="23">
        <v>110031.6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8"/>
      <c r="B27" s="20" t="s">
        <v>229</v>
      </c>
      <c r="C27" s="20" t="s">
        <v>230</v>
      </c>
      <c r="D27" s="20" t="s">
        <v>102</v>
      </c>
      <c r="E27" s="20" t="s">
        <v>103</v>
      </c>
      <c r="F27" s="20" t="s">
        <v>231</v>
      </c>
      <c r="G27" s="20" t="s">
        <v>230</v>
      </c>
      <c r="H27" s="23">
        <v>21600</v>
      </c>
      <c r="I27" s="23">
        <v>21600</v>
      </c>
      <c r="J27" s="23"/>
      <c r="K27" s="23"/>
      <c r="L27" s="23">
        <v>21600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8"/>
      <c r="B28" s="20" t="s">
        <v>232</v>
      </c>
      <c r="C28" s="20" t="s">
        <v>233</v>
      </c>
      <c r="D28" s="20" t="s">
        <v>88</v>
      </c>
      <c r="E28" s="20" t="s">
        <v>89</v>
      </c>
      <c r="F28" s="20" t="s">
        <v>231</v>
      </c>
      <c r="G28" s="20" t="s">
        <v>230</v>
      </c>
      <c r="H28" s="23">
        <v>173231.1</v>
      </c>
      <c r="I28" s="23">
        <v>173231.1</v>
      </c>
      <c r="J28" s="23"/>
      <c r="K28" s="23"/>
      <c r="L28" s="23">
        <v>173231.1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8"/>
      <c r="B29" s="20" t="s">
        <v>234</v>
      </c>
      <c r="C29" s="20" t="s">
        <v>235</v>
      </c>
      <c r="D29" s="20" t="s">
        <v>100</v>
      </c>
      <c r="E29" s="20" t="s">
        <v>101</v>
      </c>
      <c r="F29" s="20" t="s">
        <v>203</v>
      </c>
      <c r="G29" s="20" t="s">
        <v>204</v>
      </c>
      <c r="H29" s="23">
        <v>400000</v>
      </c>
      <c r="I29" s="23"/>
      <c r="J29" s="23"/>
      <c r="K29" s="23"/>
      <c r="L29" s="23"/>
      <c r="M29" s="23"/>
      <c r="N29" s="23"/>
      <c r="O29" s="23"/>
      <c r="P29" s="23"/>
      <c r="Q29" s="23"/>
      <c r="R29" s="23">
        <v>400000</v>
      </c>
      <c r="S29" s="23">
        <v>400000</v>
      </c>
      <c r="T29" s="23"/>
      <c r="U29" s="23"/>
      <c r="V29" s="23"/>
      <c r="W29" s="23"/>
    </row>
    <row r="30" ht="18.75" customHeight="1" spans="1:23">
      <c r="A30" s="128"/>
      <c r="B30" s="20" t="s">
        <v>236</v>
      </c>
      <c r="C30" s="20" t="s">
        <v>237</v>
      </c>
      <c r="D30" s="20" t="s">
        <v>100</v>
      </c>
      <c r="E30" s="20" t="s">
        <v>101</v>
      </c>
      <c r="F30" s="20" t="s">
        <v>238</v>
      </c>
      <c r="G30" s="20" t="s">
        <v>239</v>
      </c>
      <c r="H30" s="23">
        <v>440000</v>
      </c>
      <c r="I30" s="23"/>
      <c r="J30" s="23"/>
      <c r="K30" s="23"/>
      <c r="L30" s="23"/>
      <c r="M30" s="23"/>
      <c r="N30" s="23"/>
      <c r="O30" s="23"/>
      <c r="P30" s="23"/>
      <c r="Q30" s="23"/>
      <c r="R30" s="23">
        <v>440000</v>
      </c>
      <c r="S30" s="23">
        <v>440000</v>
      </c>
      <c r="T30" s="23"/>
      <c r="U30" s="23"/>
      <c r="V30" s="23"/>
      <c r="W30" s="23"/>
    </row>
    <row r="31" ht="18.75" customHeight="1" spans="1:23">
      <c r="A31" s="128"/>
      <c r="B31" s="20" t="s">
        <v>236</v>
      </c>
      <c r="C31" s="20" t="s">
        <v>237</v>
      </c>
      <c r="D31" s="20" t="s">
        <v>100</v>
      </c>
      <c r="E31" s="20" t="s">
        <v>101</v>
      </c>
      <c r="F31" s="20" t="s">
        <v>238</v>
      </c>
      <c r="G31" s="20" t="s">
        <v>239</v>
      </c>
      <c r="H31" s="23">
        <v>889000</v>
      </c>
      <c r="I31" s="23"/>
      <c r="J31" s="23"/>
      <c r="K31" s="23"/>
      <c r="L31" s="23"/>
      <c r="M31" s="23"/>
      <c r="N31" s="23"/>
      <c r="O31" s="23"/>
      <c r="P31" s="23"/>
      <c r="Q31" s="23"/>
      <c r="R31" s="23">
        <v>889000</v>
      </c>
      <c r="S31" s="23">
        <v>889000</v>
      </c>
      <c r="T31" s="23"/>
      <c r="U31" s="23"/>
      <c r="V31" s="23"/>
      <c r="W31" s="23"/>
    </row>
    <row r="32" ht="18.75" customHeight="1" spans="1:23">
      <c r="A32" s="128"/>
      <c r="B32" s="20" t="s">
        <v>240</v>
      </c>
      <c r="C32" s="20" t="s">
        <v>241</v>
      </c>
      <c r="D32" s="20" t="s">
        <v>94</v>
      </c>
      <c r="E32" s="20" t="s">
        <v>95</v>
      </c>
      <c r="F32" s="20" t="s">
        <v>209</v>
      </c>
      <c r="G32" s="20" t="s">
        <v>210</v>
      </c>
      <c r="H32" s="23">
        <v>140550</v>
      </c>
      <c r="I32" s="23"/>
      <c r="J32" s="23"/>
      <c r="K32" s="23"/>
      <c r="L32" s="23"/>
      <c r="M32" s="23"/>
      <c r="N32" s="23"/>
      <c r="O32" s="23"/>
      <c r="P32" s="23"/>
      <c r="Q32" s="23"/>
      <c r="R32" s="23">
        <v>140550</v>
      </c>
      <c r="S32" s="23">
        <v>140550</v>
      </c>
      <c r="T32" s="23"/>
      <c r="U32" s="23"/>
      <c r="V32" s="23"/>
      <c r="W32" s="23"/>
    </row>
    <row r="33" ht="18.75" customHeight="1" spans="1:23">
      <c r="A33" s="128"/>
      <c r="B33" s="20" t="s">
        <v>240</v>
      </c>
      <c r="C33" s="20" t="s">
        <v>241</v>
      </c>
      <c r="D33" s="20" t="s">
        <v>100</v>
      </c>
      <c r="E33" s="20" t="s">
        <v>101</v>
      </c>
      <c r="F33" s="20" t="s">
        <v>219</v>
      </c>
      <c r="G33" s="20" t="s">
        <v>220</v>
      </c>
      <c r="H33" s="23">
        <v>7595</v>
      </c>
      <c r="I33" s="23"/>
      <c r="J33" s="23"/>
      <c r="K33" s="23"/>
      <c r="L33" s="23"/>
      <c r="M33" s="23"/>
      <c r="N33" s="23"/>
      <c r="O33" s="23"/>
      <c r="P33" s="23"/>
      <c r="Q33" s="23"/>
      <c r="R33" s="23">
        <v>7595</v>
      </c>
      <c r="S33" s="23">
        <v>7595</v>
      </c>
      <c r="T33" s="23"/>
      <c r="U33" s="23"/>
      <c r="V33" s="23"/>
      <c r="W33" s="23"/>
    </row>
    <row r="34" ht="18.75" customHeight="1" spans="1:23">
      <c r="A34" s="128"/>
      <c r="B34" s="20" t="s">
        <v>240</v>
      </c>
      <c r="C34" s="20" t="s">
        <v>241</v>
      </c>
      <c r="D34" s="20" t="s">
        <v>108</v>
      </c>
      <c r="E34" s="20" t="s">
        <v>109</v>
      </c>
      <c r="F34" s="20" t="s">
        <v>219</v>
      </c>
      <c r="G34" s="20" t="s">
        <v>220</v>
      </c>
      <c r="H34" s="23">
        <v>4340</v>
      </c>
      <c r="I34" s="23"/>
      <c r="J34" s="23"/>
      <c r="K34" s="23"/>
      <c r="L34" s="23"/>
      <c r="M34" s="23"/>
      <c r="N34" s="23"/>
      <c r="O34" s="23"/>
      <c r="P34" s="23"/>
      <c r="Q34" s="23"/>
      <c r="R34" s="23">
        <v>4340</v>
      </c>
      <c r="S34" s="23">
        <v>4340</v>
      </c>
      <c r="T34" s="23"/>
      <c r="U34" s="23"/>
      <c r="V34" s="23"/>
      <c r="W34" s="23"/>
    </row>
    <row r="35" ht="18.75" customHeight="1" spans="1:23">
      <c r="A35" s="128"/>
      <c r="B35" s="20" t="s">
        <v>242</v>
      </c>
      <c r="C35" s="20" t="s">
        <v>243</v>
      </c>
      <c r="D35" s="20" t="s">
        <v>114</v>
      </c>
      <c r="E35" s="20" t="s">
        <v>115</v>
      </c>
      <c r="F35" s="20" t="s">
        <v>222</v>
      </c>
      <c r="G35" s="20" t="s">
        <v>115</v>
      </c>
      <c r="H35" s="23">
        <v>45360</v>
      </c>
      <c r="I35" s="23"/>
      <c r="J35" s="23"/>
      <c r="K35" s="23"/>
      <c r="L35" s="23"/>
      <c r="M35" s="23"/>
      <c r="N35" s="23"/>
      <c r="O35" s="23"/>
      <c r="P35" s="23"/>
      <c r="Q35" s="23"/>
      <c r="R35" s="23">
        <v>45360</v>
      </c>
      <c r="S35" s="23">
        <v>45360</v>
      </c>
      <c r="T35" s="23"/>
      <c r="U35" s="23"/>
      <c r="V35" s="23"/>
      <c r="W35" s="23"/>
    </row>
    <row r="36" ht="18.75" customHeight="1" spans="1:23">
      <c r="A36" s="22" t="s">
        <v>56</v>
      </c>
      <c r="B36" s="22"/>
      <c r="C36" s="22"/>
      <c r="D36" s="22"/>
      <c r="E36" s="22"/>
      <c r="F36" s="22"/>
      <c r="G36" s="22"/>
      <c r="H36" s="23">
        <v>5071143.2</v>
      </c>
      <c r="I36" s="23">
        <v>3144298.2</v>
      </c>
      <c r="J36" s="23"/>
      <c r="K36" s="23"/>
      <c r="L36" s="23">
        <v>3144298.2</v>
      </c>
      <c r="M36" s="23"/>
      <c r="N36" s="23"/>
      <c r="O36" s="23"/>
      <c r="P36" s="23"/>
      <c r="Q36" s="23"/>
      <c r="R36" s="23">
        <v>1926845</v>
      </c>
      <c r="S36" s="23">
        <v>1926845</v>
      </c>
      <c r="T36" s="23"/>
      <c r="U36" s="23"/>
      <c r="V36" s="23"/>
      <c r="W36" s="23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9"/>
  <sheetViews>
    <sheetView showZeros="0" topLeftCell="B1" workbookViewId="0">
      <selection activeCell="C40" sqref="C40"/>
    </sheetView>
  </sheetViews>
  <sheetFormatPr defaultColWidth="9.14285714285714" defaultRowHeight="14.25" customHeight="1"/>
  <cols>
    <col min="1" max="1" width="9.28571428571429" customWidth="1"/>
    <col min="2" max="2" width="22.2857142857143" customWidth="1"/>
    <col min="3" max="3" width="61.8571428571429" customWidth="1"/>
    <col min="4" max="4" width="21.1428571428571" customWidth="1"/>
    <col min="5" max="7" width="13.5714285714286" customWidth="1"/>
    <col min="8" max="8" width="20.5714285714286" customWidth="1"/>
    <col min="9" max="9" width="12.1428571428571" customWidth="1"/>
    <col min="10" max="10" width="5" customWidth="1"/>
    <col min="11" max="12" width="15.7142857142857" customWidth="1"/>
    <col min="13" max="13" width="17.8571428571429" customWidth="1"/>
    <col min="14" max="14" width="13.5714285714286" customWidth="1"/>
    <col min="15" max="15" width="15.7142857142857" customWidth="1"/>
    <col min="16" max="17" width="17.8571428571429" customWidth="1"/>
    <col min="18" max="19" width="12.1428571428571" customWidth="1"/>
    <col min="20" max="20" width="9.28571428571429" customWidth="1"/>
    <col min="21" max="21" width="13.5714285714286" customWidth="1"/>
    <col min="22" max="22" width="17.8571428571429" customWidth="1"/>
    <col min="23" max="23" width="10.1428571428571" customWidth="1"/>
  </cols>
  <sheetData>
    <row r="1" ht="13.5" customHeight="1" spans="2:23">
      <c r="B1" s="12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6"/>
      <c r="W1" s="32" t="s">
        <v>244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"单位名称："&amp;"永德县班卡乡卫生院"</f>
        <v>单位名称：永德县班卡乡卫生院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32" t="s">
        <v>165</v>
      </c>
    </row>
    <row r="4" ht="18.75" customHeight="1" spans="1:23">
      <c r="A4" s="9" t="s">
        <v>245</v>
      </c>
      <c r="B4" s="10" t="s">
        <v>179</v>
      </c>
      <c r="C4" s="9" t="s">
        <v>180</v>
      </c>
      <c r="D4" s="9" t="s">
        <v>246</v>
      </c>
      <c r="E4" s="10" t="s">
        <v>181</v>
      </c>
      <c r="F4" s="10" t="s">
        <v>182</v>
      </c>
      <c r="G4" s="10" t="s">
        <v>247</v>
      </c>
      <c r="H4" s="10" t="s">
        <v>248</v>
      </c>
      <c r="I4" s="26" t="s">
        <v>56</v>
      </c>
      <c r="J4" s="11" t="s">
        <v>249</v>
      </c>
      <c r="K4" s="12"/>
      <c r="L4" s="12"/>
      <c r="M4" s="13"/>
      <c r="N4" s="11" t="s">
        <v>187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30" t="s">
        <v>59</v>
      </c>
      <c r="K5" s="131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193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32" t="s">
        <v>58</v>
      </c>
      <c r="K6" s="91"/>
      <c r="L6" s="27"/>
      <c r="M6" s="27"/>
      <c r="N6" s="27"/>
      <c r="O6" s="27"/>
      <c r="P6" s="27"/>
      <c r="Q6" s="27"/>
      <c r="R6" s="27"/>
      <c r="S6" s="133"/>
      <c r="T6" s="133"/>
      <c r="U6" s="133"/>
      <c r="V6" s="133"/>
      <c r="W6" s="133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0" t="s">
        <v>58</v>
      </c>
      <c r="K7" s="40" t="s">
        <v>250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18.75" customHeight="1" spans="1:23">
      <c r="A9" s="20"/>
      <c r="B9" s="20"/>
      <c r="C9" s="20" t="s">
        <v>251</v>
      </c>
      <c r="D9" s="20"/>
      <c r="E9" s="20"/>
      <c r="F9" s="20"/>
      <c r="G9" s="20"/>
      <c r="H9" s="20"/>
      <c r="I9" s="23">
        <v>247030</v>
      </c>
      <c r="J9" s="23"/>
      <c r="K9" s="23"/>
      <c r="L9" s="23"/>
      <c r="M9" s="23"/>
      <c r="N9" s="23"/>
      <c r="O9" s="23"/>
      <c r="P9" s="23"/>
      <c r="Q9" s="23"/>
      <c r="R9" s="23">
        <v>247030</v>
      </c>
      <c r="S9" s="23">
        <v>247030</v>
      </c>
      <c r="T9" s="23"/>
      <c r="U9" s="23"/>
      <c r="V9" s="23"/>
      <c r="W9" s="23"/>
    </row>
    <row r="10" ht="18.75" customHeight="1" spans="1:23">
      <c r="A10" s="29" t="s">
        <v>252</v>
      </c>
      <c r="B10" s="29" t="s">
        <v>253</v>
      </c>
      <c r="C10" s="29" t="s">
        <v>251</v>
      </c>
      <c r="D10" s="29" t="s">
        <v>71</v>
      </c>
      <c r="E10" s="29" t="s">
        <v>100</v>
      </c>
      <c r="F10" s="29" t="s">
        <v>101</v>
      </c>
      <c r="G10" s="29" t="s">
        <v>254</v>
      </c>
      <c r="H10" s="29" t="s">
        <v>255</v>
      </c>
      <c r="I10" s="23">
        <v>42760</v>
      </c>
      <c r="J10" s="23"/>
      <c r="K10" s="23"/>
      <c r="L10" s="23"/>
      <c r="M10" s="23"/>
      <c r="N10" s="23"/>
      <c r="O10" s="23"/>
      <c r="P10" s="23"/>
      <c r="Q10" s="23"/>
      <c r="R10" s="23">
        <v>42760</v>
      </c>
      <c r="S10" s="23">
        <v>42760</v>
      </c>
      <c r="T10" s="23"/>
      <c r="U10" s="23"/>
      <c r="V10" s="23"/>
      <c r="W10" s="23"/>
    </row>
    <row r="11" ht="18.75" customHeight="1" spans="1:23">
      <c r="A11" s="29" t="s">
        <v>252</v>
      </c>
      <c r="B11" s="29" t="s">
        <v>253</v>
      </c>
      <c r="C11" s="29" t="s">
        <v>251</v>
      </c>
      <c r="D11" s="29" t="s">
        <v>71</v>
      </c>
      <c r="E11" s="29" t="s">
        <v>100</v>
      </c>
      <c r="F11" s="29" t="s">
        <v>101</v>
      </c>
      <c r="G11" s="29" t="s">
        <v>256</v>
      </c>
      <c r="H11" s="29" t="s">
        <v>257</v>
      </c>
      <c r="I11" s="23">
        <v>30000</v>
      </c>
      <c r="J11" s="23"/>
      <c r="K11" s="23"/>
      <c r="L11" s="23"/>
      <c r="M11" s="23"/>
      <c r="N11" s="23"/>
      <c r="O11" s="23"/>
      <c r="P11" s="23"/>
      <c r="Q11" s="23"/>
      <c r="R11" s="23">
        <v>30000</v>
      </c>
      <c r="S11" s="23">
        <v>30000</v>
      </c>
      <c r="T11" s="23"/>
      <c r="U11" s="23"/>
      <c r="V11" s="23"/>
      <c r="W11" s="23"/>
    </row>
    <row r="12" ht="18.75" customHeight="1" spans="1:23">
      <c r="A12" s="29" t="s">
        <v>252</v>
      </c>
      <c r="B12" s="29" t="s">
        <v>253</v>
      </c>
      <c r="C12" s="29" t="s">
        <v>251</v>
      </c>
      <c r="D12" s="29" t="s">
        <v>71</v>
      </c>
      <c r="E12" s="29" t="s">
        <v>100</v>
      </c>
      <c r="F12" s="29" t="s">
        <v>101</v>
      </c>
      <c r="G12" s="29" t="s">
        <v>258</v>
      </c>
      <c r="H12" s="29" t="s">
        <v>259</v>
      </c>
      <c r="I12" s="23">
        <v>29150</v>
      </c>
      <c r="J12" s="23"/>
      <c r="K12" s="23"/>
      <c r="L12" s="23"/>
      <c r="M12" s="23"/>
      <c r="N12" s="23"/>
      <c r="O12" s="23"/>
      <c r="P12" s="23"/>
      <c r="Q12" s="23"/>
      <c r="R12" s="23">
        <v>29150</v>
      </c>
      <c r="S12" s="23">
        <v>29150</v>
      </c>
      <c r="T12" s="23"/>
      <c r="U12" s="23"/>
      <c r="V12" s="23"/>
      <c r="W12" s="23"/>
    </row>
    <row r="13" ht="18.75" customHeight="1" spans="1:23">
      <c r="A13" s="29" t="s">
        <v>252</v>
      </c>
      <c r="B13" s="29" t="s">
        <v>253</v>
      </c>
      <c r="C13" s="29" t="s">
        <v>251</v>
      </c>
      <c r="D13" s="29" t="s">
        <v>71</v>
      </c>
      <c r="E13" s="29" t="s">
        <v>100</v>
      </c>
      <c r="F13" s="29" t="s">
        <v>101</v>
      </c>
      <c r="G13" s="29" t="s">
        <v>258</v>
      </c>
      <c r="H13" s="29" t="s">
        <v>259</v>
      </c>
      <c r="I13" s="23">
        <v>20000</v>
      </c>
      <c r="J13" s="23"/>
      <c r="K13" s="23"/>
      <c r="L13" s="23"/>
      <c r="M13" s="23"/>
      <c r="N13" s="23"/>
      <c r="O13" s="23"/>
      <c r="P13" s="23"/>
      <c r="Q13" s="23"/>
      <c r="R13" s="23">
        <v>20000</v>
      </c>
      <c r="S13" s="23">
        <v>20000</v>
      </c>
      <c r="T13" s="23"/>
      <c r="U13" s="23"/>
      <c r="V13" s="23"/>
      <c r="W13" s="23"/>
    </row>
    <row r="14" ht="18.75" customHeight="1" spans="1:23">
      <c r="A14" s="29" t="s">
        <v>252</v>
      </c>
      <c r="B14" s="29" t="s">
        <v>253</v>
      </c>
      <c r="C14" s="29" t="s">
        <v>251</v>
      </c>
      <c r="D14" s="29" t="s">
        <v>71</v>
      </c>
      <c r="E14" s="29" t="s">
        <v>100</v>
      </c>
      <c r="F14" s="29" t="s">
        <v>101</v>
      </c>
      <c r="G14" s="29" t="s">
        <v>258</v>
      </c>
      <c r="H14" s="29" t="s">
        <v>259</v>
      </c>
      <c r="I14" s="23">
        <v>40000</v>
      </c>
      <c r="J14" s="23"/>
      <c r="K14" s="23"/>
      <c r="L14" s="23"/>
      <c r="M14" s="23"/>
      <c r="N14" s="23"/>
      <c r="O14" s="23"/>
      <c r="P14" s="23"/>
      <c r="Q14" s="23"/>
      <c r="R14" s="23">
        <v>40000</v>
      </c>
      <c r="S14" s="23">
        <v>40000</v>
      </c>
      <c r="T14" s="23"/>
      <c r="U14" s="23"/>
      <c r="V14" s="23"/>
      <c r="W14" s="23"/>
    </row>
    <row r="15" ht="18.75" customHeight="1" spans="1:23">
      <c r="A15" s="29" t="s">
        <v>252</v>
      </c>
      <c r="B15" s="29" t="s">
        <v>253</v>
      </c>
      <c r="C15" s="29" t="s">
        <v>251</v>
      </c>
      <c r="D15" s="29" t="s">
        <v>71</v>
      </c>
      <c r="E15" s="29" t="s">
        <v>100</v>
      </c>
      <c r="F15" s="29" t="s">
        <v>101</v>
      </c>
      <c r="G15" s="29" t="s">
        <v>258</v>
      </c>
      <c r="H15" s="29" t="s">
        <v>259</v>
      </c>
      <c r="I15" s="23">
        <v>15000</v>
      </c>
      <c r="J15" s="23"/>
      <c r="K15" s="23"/>
      <c r="L15" s="23"/>
      <c r="M15" s="23"/>
      <c r="N15" s="23"/>
      <c r="O15" s="23"/>
      <c r="P15" s="23"/>
      <c r="Q15" s="23"/>
      <c r="R15" s="23">
        <v>15000</v>
      </c>
      <c r="S15" s="23">
        <v>15000</v>
      </c>
      <c r="T15" s="23"/>
      <c r="U15" s="23"/>
      <c r="V15" s="23"/>
      <c r="W15" s="23"/>
    </row>
    <row r="16" ht="18.75" customHeight="1" spans="1:23">
      <c r="A16" s="29" t="s">
        <v>252</v>
      </c>
      <c r="B16" s="29" t="s">
        <v>253</v>
      </c>
      <c r="C16" s="29" t="s">
        <v>251</v>
      </c>
      <c r="D16" s="29" t="s">
        <v>71</v>
      </c>
      <c r="E16" s="29" t="s">
        <v>100</v>
      </c>
      <c r="F16" s="29" t="s">
        <v>101</v>
      </c>
      <c r="G16" s="29" t="s">
        <v>258</v>
      </c>
      <c r="H16" s="29" t="s">
        <v>259</v>
      </c>
      <c r="I16" s="23">
        <v>27000</v>
      </c>
      <c r="J16" s="23"/>
      <c r="K16" s="23"/>
      <c r="L16" s="23"/>
      <c r="M16" s="23"/>
      <c r="N16" s="23"/>
      <c r="O16" s="23"/>
      <c r="P16" s="23"/>
      <c r="Q16" s="23"/>
      <c r="R16" s="23">
        <v>27000</v>
      </c>
      <c r="S16" s="23">
        <v>27000</v>
      </c>
      <c r="T16" s="23"/>
      <c r="U16" s="23"/>
      <c r="V16" s="23"/>
      <c r="W16" s="23"/>
    </row>
    <row r="17" ht="18.75" customHeight="1" spans="1:23">
      <c r="A17" s="29" t="s">
        <v>252</v>
      </c>
      <c r="B17" s="29" t="s">
        <v>253</v>
      </c>
      <c r="C17" s="29" t="s">
        <v>251</v>
      </c>
      <c r="D17" s="29" t="s">
        <v>71</v>
      </c>
      <c r="E17" s="29" t="s">
        <v>100</v>
      </c>
      <c r="F17" s="29" t="s">
        <v>101</v>
      </c>
      <c r="G17" s="29" t="s">
        <v>258</v>
      </c>
      <c r="H17" s="29" t="s">
        <v>259</v>
      </c>
      <c r="I17" s="23">
        <v>43120</v>
      </c>
      <c r="J17" s="23"/>
      <c r="K17" s="23"/>
      <c r="L17" s="23"/>
      <c r="M17" s="23"/>
      <c r="N17" s="23"/>
      <c r="O17" s="23"/>
      <c r="P17" s="23"/>
      <c r="Q17" s="23"/>
      <c r="R17" s="23">
        <v>43120</v>
      </c>
      <c r="S17" s="23">
        <v>43120</v>
      </c>
      <c r="T17" s="23"/>
      <c r="U17" s="23"/>
      <c r="V17" s="23"/>
      <c r="W17" s="23"/>
    </row>
    <row r="18" ht="18.75" customHeight="1" spans="1:23">
      <c r="A18" s="128"/>
      <c r="B18" s="128"/>
      <c r="C18" s="20" t="s">
        <v>260</v>
      </c>
      <c r="D18" s="128"/>
      <c r="E18" s="128"/>
      <c r="F18" s="128"/>
      <c r="G18" s="128"/>
      <c r="H18" s="128"/>
      <c r="I18" s="23">
        <v>410960</v>
      </c>
      <c r="J18" s="23"/>
      <c r="K18" s="23"/>
      <c r="L18" s="23"/>
      <c r="M18" s="23"/>
      <c r="N18" s="23"/>
      <c r="O18" s="23"/>
      <c r="P18" s="23"/>
      <c r="Q18" s="23"/>
      <c r="R18" s="23">
        <v>410960</v>
      </c>
      <c r="S18" s="23">
        <v>410960</v>
      </c>
      <c r="T18" s="23"/>
      <c r="U18" s="23"/>
      <c r="V18" s="23"/>
      <c r="W18" s="23"/>
    </row>
    <row r="19" ht="18.75" customHeight="1" spans="1:23">
      <c r="A19" s="29" t="s">
        <v>252</v>
      </c>
      <c r="B19" s="29" t="s">
        <v>261</v>
      </c>
      <c r="C19" s="29" t="s">
        <v>260</v>
      </c>
      <c r="D19" s="29" t="s">
        <v>71</v>
      </c>
      <c r="E19" s="29" t="s">
        <v>100</v>
      </c>
      <c r="F19" s="29" t="s">
        <v>101</v>
      </c>
      <c r="G19" s="29" t="s">
        <v>254</v>
      </c>
      <c r="H19" s="29" t="s">
        <v>255</v>
      </c>
      <c r="I19" s="23">
        <v>79960</v>
      </c>
      <c r="J19" s="23"/>
      <c r="K19" s="23"/>
      <c r="L19" s="23"/>
      <c r="M19" s="23"/>
      <c r="N19" s="23"/>
      <c r="O19" s="23"/>
      <c r="P19" s="23"/>
      <c r="Q19" s="23"/>
      <c r="R19" s="23">
        <v>79960</v>
      </c>
      <c r="S19" s="23">
        <v>79960</v>
      </c>
      <c r="T19" s="23"/>
      <c r="U19" s="23"/>
      <c r="V19" s="23"/>
      <c r="W19" s="23"/>
    </row>
    <row r="20" ht="18.75" customHeight="1" spans="1:23">
      <c r="A20" s="29" t="s">
        <v>252</v>
      </c>
      <c r="B20" s="29" t="s">
        <v>261</v>
      </c>
      <c r="C20" s="29" t="s">
        <v>260</v>
      </c>
      <c r="D20" s="29" t="s">
        <v>71</v>
      </c>
      <c r="E20" s="29" t="s">
        <v>100</v>
      </c>
      <c r="F20" s="29" t="s">
        <v>101</v>
      </c>
      <c r="G20" s="29" t="s">
        <v>256</v>
      </c>
      <c r="H20" s="29" t="s">
        <v>257</v>
      </c>
      <c r="I20" s="23">
        <v>20000</v>
      </c>
      <c r="J20" s="23"/>
      <c r="K20" s="23"/>
      <c r="L20" s="23"/>
      <c r="M20" s="23"/>
      <c r="N20" s="23"/>
      <c r="O20" s="23"/>
      <c r="P20" s="23"/>
      <c r="Q20" s="23"/>
      <c r="R20" s="23">
        <v>20000</v>
      </c>
      <c r="S20" s="23">
        <v>20000</v>
      </c>
      <c r="T20" s="23"/>
      <c r="U20" s="23"/>
      <c r="V20" s="23"/>
      <c r="W20" s="23"/>
    </row>
    <row r="21" ht="18.75" customHeight="1" spans="1:23">
      <c r="A21" s="29" t="s">
        <v>252</v>
      </c>
      <c r="B21" s="29" t="s">
        <v>261</v>
      </c>
      <c r="C21" s="29" t="s">
        <v>260</v>
      </c>
      <c r="D21" s="29" t="s">
        <v>71</v>
      </c>
      <c r="E21" s="29" t="s">
        <v>100</v>
      </c>
      <c r="F21" s="29" t="s">
        <v>101</v>
      </c>
      <c r="G21" s="29" t="s">
        <v>262</v>
      </c>
      <c r="H21" s="29" t="s">
        <v>263</v>
      </c>
      <c r="I21" s="23">
        <v>120000</v>
      </c>
      <c r="J21" s="23"/>
      <c r="K21" s="23"/>
      <c r="L21" s="23"/>
      <c r="M21" s="23"/>
      <c r="N21" s="23"/>
      <c r="O21" s="23"/>
      <c r="P21" s="23"/>
      <c r="Q21" s="23"/>
      <c r="R21" s="23">
        <v>120000</v>
      </c>
      <c r="S21" s="23">
        <v>120000</v>
      </c>
      <c r="T21" s="23"/>
      <c r="U21" s="23"/>
      <c r="V21" s="23"/>
      <c r="W21" s="23"/>
    </row>
    <row r="22" ht="18.75" customHeight="1" spans="1:23">
      <c r="A22" s="29" t="s">
        <v>252</v>
      </c>
      <c r="B22" s="29" t="s">
        <v>261</v>
      </c>
      <c r="C22" s="29" t="s">
        <v>260</v>
      </c>
      <c r="D22" s="29" t="s">
        <v>71</v>
      </c>
      <c r="E22" s="29" t="s">
        <v>100</v>
      </c>
      <c r="F22" s="29" t="s">
        <v>101</v>
      </c>
      <c r="G22" s="29" t="s">
        <v>262</v>
      </c>
      <c r="H22" s="29" t="s">
        <v>263</v>
      </c>
      <c r="I22" s="23">
        <v>16000</v>
      </c>
      <c r="J22" s="23"/>
      <c r="K22" s="23"/>
      <c r="L22" s="23"/>
      <c r="M22" s="23"/>
      <c r="N22" s="23"/>
      <c r="O22" s="23"/>
      <c r="P22" s="23"/>
      <c r="Q22" s="23"/>
      <c r="R22" s="23">
        <v>16000</v>
      </c>
      <c r="S22" s="23">
        <v>16000</v>
      </c>
      <c r="T22" s="23"/>
      <c r="U22" s="23"/>
      <c r="V22" s="23"/>
      <c r="W22" s="23"/>
    </row>
    <row r="23" ht="18.75" customHeight="1" spans="1:23">
      <c r="A23" s="29" t="s">
        <v>252</v>
      </c>
      <c r="B23" s="29" t="s">
        <v>261</v>
      </c>
      <c r="C23" s="29" t="s">
        <v>260</v>
      </c>
      <c r="D23" s="29" t="s">
        <v>71</v>
      </c>
      <c r="E23" s="29" t="s">
        <v>100</v>
      </c>
      <c r="F23" s="29" t="s">
        <v>101</v>
      </c>
      <c r="G23" s="29" t="s">
        <v>258</v>
      </c>
      <c r="H23" s="29" t="s">
        <v>259</v>
      </c>
      <c r="I23" s="23">
        <v>18000</v>
      </c>
      <c r="J23" s="23"/>
      <c r="K23" s="23"/>
      <c r="L23" s="23"/>
      <c r="M23" s="23"/>
      <c r="N23" s="23"/>
      <c r="O23" s="23"/>
      <c r="P23" s="23"/>
      <c r="Q23" s="23"/>
      <c r="R23" s="23">
        <v>18000</v>
      </c>
      <c r="S23" s="23">
        <v>18000</v>
      </c>
      <c r="T23" s="23"/>
      <c r="U23" s="23"/>
      <c r="V23" s="23"/>
      <c r="W23" s="23"/>
    </row>
    <row r="24" ht="18.75" customHeight="1" spans="1:23">
      <c r="A24" s="29" t="s">
        <v>252</v>
      </c>
      <c r="B24" s="29" t="s">
        <v>261</v>
      </c>
      <c r="C24" s="29" t="s">
        <v>260</v>
      </c>
      <c r="D24" s="29" t="s">
        <v>71</v>
      </c>
      <c r="E24" s="29" t="s">
        <v>100</v>
      </c>
      <c r="F24" s="29" t="s">
        <v>101</v>
      </c>
      <c r="G24" s="29" t="s">
        <v>258</v>
      </c>
      <c r="H24" s="29" t="s">
        <v>259</v>
      </c>
      <c r="I24" s="23">
        <v>39000</v>
      </c>
      <c r="J24" s="23"/>
      <c r="K24" s="23"/>
      <c r="L24" s="23"/>
      <c r="M24" s="23"/>
      <c r="N24" s="23"/>
      <c r="O24" s="23"/>
      <c r="P24" s="23"/>
      <c r="Q24" s="23"/>
      <c r="R24" s="23">
        <v>39000</v>
      </c>
      <c r="S24" s="23">
        <v>39000</v>
      </c>
      <c r="T24" s="23"/>
      <c r="U24" s="23"/>
      <c r="V24" s="23"/>
      <c r="W24" s="23"/>
    </row>
    <row r="25" ht="18.75" customHeight="1" spans="1:23">
      <c r="A25" s="29" t="s">
        <v>252</v>
      </c>
      <c r="B25" s="29" t="s">
        <v>261</v>
      </c>
      <c r="C25" s="29" t="s">
        <v>260</v>
      </c>
      <c r="D25" s="29" t="s">
        <v>71</v>
      </c>
      <c r="E25" s="29" t="s">
        <v>100</v>
      </c>
      <c r="F25" s="29" t="s">
        <v>101</v>
      </c>
      <c r="G25" s="29" t="s">
        <v>258</v>
      </c>
      <c r="H25" s="29" t="s">
        <v>259</v>
      </c>
      <c r="I25" s="23">
        <v>40000</v>
      </c>
      <c r="J25" s="23"/>
      <c r="K25" s="23"/>
      <c r="L25" s="23"/>
      <c r="M25" s="23"/>
      <c r="N25" s="23"/>
      <c r="O25" s="23"/>
      <c r="P25" s="23"/>
      <c r="Q25" s="23"/>
      <c r="R25" s="23">
        <v>40000</v>
      </c>
      <c r="S25" s="23">
        <v>40000</v>
      </c>
      <c r="T25" s="23"/>
      <c r="U25" s="23"/>
      <c r="V25" s="23"/>
      <c r="W25" s="23"/>
    </row>
    <row r="26" ht="18.75" customHeight="1" spans="1:23">
      <c r="A26" s="29" t="s">
        <v>252</v>
      </c>
      <c r="B26" s="29" t="s">
        <v>261</v>
      </c>
      <c r="C26" s="29" t="s">
        <v>260</v>
      </c>
      <c r="D26" s="29" t="s">
        <v>71</v>
      </c>
      <c r="E26" s="29" t="s">
        <v>100</v>
      </c>
      <c r="F26" s="29" t="s">
        <v>101</v>
      </c>
      <c r="G26" s="29" t="s">
        <v>258</v>
      </c>
      <c r="H26" s="29" t="s">
        <v>259</v>
      </c>
      <c r="I26" s="23">
        <v>38000</v>
      </c>
      <c r="J26" s="23"/>
      <c r="K26" s="23"/>
      <c r="L26" s="23"/>
      <c r="M26" s="23"/>
      <c r="N26" s="23"/>
      <c r="O26" s="23"/>
      <c r="P26" s="23"/>
      <c r="Q26" s="23"/>
      <c r="R26" s="23">
        <v>38000</v>
      </c>
      <c r="S26" s="23">
        <v>38000</v>
      </c>
      <c r="T26" s="23"/>
      <c r="U26" s="23"/>
      <c r="V26" s="23"/>
      <c r="W26" s="23"/>
    </row>
    <row r="27" ht="18.75" customHeight="1" spans="1:23">
      <c r="A27" s="29" t="s">
        <v>252</v>
      </c>
      <c r="B27" s="29" t="s">
        <v>261</v>
      </c>
      <c r="C27" s="29" t="s">
        <v>260</v>
      </c>
      <c r="D27" s="29" t="s">
        <v>71</v>
      </c>
      <c r="E27" s="29" t="s">
        <v>100</v>
      </c>
      <c r="F27" s="29" t="s">
        <v>101</v>
      </c>
      <c r="G27" s="29" t="s">
        <v>264</v>
      </c>
      <c r="H27" s="29" t="s">
        <v>265</v>
      </c>
      <c r="I27" s="23">
        <v>10000</v>
      </c>
      <c r="J27" s="23"/>
      <c r="K27" s="23"/>
      <c r="L27" s="23"/>
      <c r="M27" s="23"/>
      <c r="N27" s="23"/>
      <c r="O27" s="23"/>
      <c r="P27" s="23"/>
      <c r="Q27" s="23"/>
      <c r="R27" s="23">
        <v>10000</v>
      </c>
      <c r="S27" s="23">
        <v>10000</v>
      </c>
      <c r="T27" s="23"/>
      <c r="U27" s="23"/>
      <c r="V27" s="23"/>
      <c r="W27" s="23"/>
    </row>
    <row r="28" ht="18.75" customHeight="1" spans="1:23">
      <c r="A28" s="29" t="s">
        <v>252</v>
      </c>
      <c r="B28" s="29" t="s">
        <v>261</v>
      </c>
      <c r="C28" s="29" t="s">
        <v>260</v>
      </c>
      <c r="D28" s="29" t="s">
        <v>71</v>
      </c>
      <c r="E28" s="29" t="s">
        <v>100</v>
      </c>
      <c r="F28" s="29" t="s">
        <v>101</v>
      </c>
      <c r="G28" s="29" t="s">
        <v>264</v>
      </c>
      <c r="H28" s="29" t="s">
        <v>265</v>
      </c>
      <c r="I28" s="23">
        <v>30000</v>
      </c>
      <c r="J28" s="23"/>
      <c r="K28" s="23"/>
      <c r="L28" s="23"/>
      <c r="M28" s="23"/>
      <c r="N28" s="23"/>
      <c r="O28" s="23"/>
      <c r="P28" s="23"/>
      <c r="Q28" s="23"/>
      <c r="R28" s="23">
        <v>30000</v>
      </c>
      <c r="S28" s="23">
        <v>30000</v>
      </c>
      <c r="T28" s="23"/>
      <c r="U28" s="23"/>
      <c r="V28" s="23"/>
      <c r="W28" s="23"/>
    </row>
    <row r="29" ht="18.75" customHeight="1" spans="1:23">
      <c r="A29" s="128"/>
      <c r="B29" s="128"/>
      <c r="C29" s="20" t="s">
        <v>266</v>
      </c>
      <c r="D29" s="128"/>
      <c r="E29" s="128"/>
      <c r="F29" s="128"/>
      <c r="G29" s="128"/>
      <c r="H29" s="128"/>
      <c r="I29" s="23">
        <v>4011500</v>
      </c>
      <c r="J29" s="23"/>
      <c r="K29" s="23"/>
      <c r="L29" s="23"/>
      <c r="M29" s="23"/>
      <c r="N29" s="23"/>
      <c r="O29" s="23"/>
      <c r="P29" s="23"/>
      <c r="Q29" s="23"/>
      <c r="R29" s="23">
        <v>4011500</v>
      </c>
      <c r="S29" s="23">
        <v>4011500</v>
      </c>
      <c r="T29" s="23"/>
      <c r="U29" s="23"/>
      <c r="V29" s="23"/>
      <c r="W29" s="23"/>
    </row>
    <row r="30" ht="18.75" customHeight="1" spans="1:23">
      <c r="A30" s="29" t="s">
        <v>252</v>
      </c>
      <c r="B30" s="29" t="s">
        <v>267</v>
      </c>
      <c r="C30" s="29" t="s">
        <v>266</v>
      </c>
      <c r="D30" s="29" t="s">
        <v>71</v>
      </c>
      <c r="E30" s="29" t="s">
        <v>100</v>
      </c>
      <c r="F30" s="29" t="s">
        <v>101</v>
      </c>
      <c r="G30" s="29" t="s">
        <v>254</v>
      </c>
      <c r="H30" s="29" t="s">
        <v>255</v>
      </c>
      <c r="I30" s="23">
        <v>130000</v>
      </c>
      <c r="J30" s="23"/>
      <c r="K30" s="23"/>
      <c r="L30" s="23"/>
      <c r="M30" s="23"/>
      <c r="N30" s="23"/>
      <c r="O30" s="23"/>
      <c r="P30" s="23"/>
      <c r="Q30" s="23"/>
      <c r="R30" s="23">
        <v>130000</v>
      </c>
      <c r="S30" s="23">
        <v>130000</v>
      </c>
      <c r="T30" s="23"/>
      <c r="U30" s="23"/>
      <c r="V30" s="23"/>
      <c r="W30" s="23"/>
    </row>
    <row r="31" ht="18.75" customHeight="1" spans="1:23">
      <c r="A31" s="29" t="s">
        <v>252</v>
      </c>
      <c r="B31" s="29" t="s">
        <v>267</v>
      </c>
      <c r="C31" s="29" t="s">
        <v>266</v>
      </c>
      <c r="D31" s="29" t="s">
        <v>71</v>
      </c>
      <c r="E31" s="29" t="s">
        <v>100</v>
      </c>
      <c r="F31" s="29" t="s">
        <v>101</v>
      </c>
      <c r="G31" s="29" t="s">
        <v>268</v>
      </c>
      <c r="H31" s="29" t="s">
        <v>269</v>
      </c>
      <c r="I31" s="23">
        <v>1500</v>
      </c>
      <c r="J31" s="23"/>
      <c r="K31" s="23"/>
      <c r="L31" s="23"/>
      <c r="M31" s="23"/>
      <c r="N31" s="23"/>
      <c r="O31" s="23"/>
      <c r="P31" s="23"/>
      <c r="Q31" s="23"/>
      <c r="R31" s="23">
        <v>1500</v>
      </c>
      <c r="S31" s="23">
        <v>1500</v>
      </c>
      <c r="T31" s="23"/>
      <c r="U31" s="23"/>
      <c r="V31" s="23"/>
      <c r="W31" s="23"/>
    </row>
    <row r="32" ht="18.75" customHeight="1" spans="1:23">
      <c r="A32" s="29" t="s">
        <v>252</v>
      </c>
      <c r="B32" s="29" t="s">
        <v>267</v>
      </c>
      <c r="C32" s="29" t="s">
        <v>266</v>
      </c>
      <c r="D32" s="29" t="s">
        <v>71</v>
      </c>
      <c r="E32" s="29" t="s">
        <v>100</v>
      </c>
      <c r="F32" s="29" t="s">
        <v>101</v>
      </c>
      <c r="G32" s="29" t="s">
        <v>270</v>
      </c>
      <c r="H32" s="29" t="s">
        <v>271</v>
      </c>
      <c r="I32" s="23">
        <v>2000</v>
      </c>
      <c r="J32" s="23"/>
      <c r="K32" s="23"/>
      <c r="L32" s="23"/>
      <c r="M32" s="23"/>
      <c r="N32" s="23"/>
      <c r="O32" s="23"/>
      <c r="P32" s="23"/>
      <c r="Q32" s="23"/>
      <c r="R32" s="23">
        <v>2000</v>
      </c>
      <c r="S32" s="23">
        <v>2000</v>
      </c>
      <c r="T32" s="23"/>
      <c r="U32" s="23"/>
      <c r="V32" s="23"/>
      <c r="W32" s="23"/>
    </row>
    <row r="33" ht="18.75" customHeight="1" spans="1:23">
      <c r="A33" s="29" t="s">
        <v>252</v>
      </c>
      <c r="B33" s="29" t="s">
        <v>267</v>
      </c>
      <c r="C33" s="29" t="s">
        <v>266</v>
      </c>
      <c r="D33" s="29" t="s">
        <v>71</v>
      </c>
      <c r="E33" s="29" t="s">
        <v>100</v>
      </c>
      <c r="F33" s="29" t="s">
        <v>101</v>
      </c>
      <c r="G33" s="29" t="s">
        <v>272</v>
      </c>
      <c r="H33" s="29" t="s">
        <v>273</v>
      </c>
      <c r="I33" s="23">
        <v>20000</v>
      </c>
      <c r="J33" s="23"/>
      <c r="K33" s="23"/>
      <c r="L33" s="23"/>
      <c r="M33" s="23"/>
      <c r="N33" s="23"/>
      <c r="O33" s="23"/>
      <c r="P33" s="23"/>
      <c r="Q33" s="23"/>
      <c r="R33" s="23">
        <v>20000</v>
      </c>
      <c r="S33" s="23">
        <v>20000</v>
      </c>
      <c r="T33" s="23"/>
      <c r="U33" s="23"/>
      <c r="V33" s="23"/>
      <c r="W33" s="23"/>
    </row>
    <row r="34" ht="18.75" customHeight="1" spans="1:23">
      <c r="A34" s="29" t="s">
        <v>252</v>
      </c>
      <c r="B34" s="29" t="s">
        <v>267</v>
      </c>
      <c r="C34" s="29" t="s">
        <v>266</v>
      </c>
      <c r="D34" s="29" t="s">
        <v>71</v>
      </c>
      <c r="E34" s="29" t="s">
        <v>100</v>
      </c>
      <c r="F34" s="29" t="s">
        <v>101</v>
      </c>
      <c r="G34" s="29" t="s">
        <v>274</v>
      </c>
      <c r="H34" s="29" t="s">
        <v>275</v>
      </c>
      <c r="I34" s="23">
        <v>33000</v>
      </c>
      <c r="J34" s="23"/>
      <c r="K34" s="23"/>
      <c r="L34" s="23"/>
      <c r="M34" s="23"/>
      <c r="N34" s="23"/>
      <c r="O34" s="23"/>
      <c r="P34" s="23"/>
      <c r="Q34" s="23"/>
      <c r="R34" s="23">
        <v>33000</v>
      </c>
      <c r="S34" s="23">
        <v>33000</v>
      </c>
      <c r="T34" s="23"/>
      <c r="U34" s="23"/>
      <c r="V34" s="23"/>
      <c r="W34" s="23"/>
    </row>
    <row r="35" ht="18.75" customHeight="1" spans="1:23">
      <c r="A35" s="29" t="s">
        <v>252</v>
      </c>
      <c r="B35" s="29" t="s">
        <v>267</v>
      </c>
      <c r="C35" s="29" t="s">
        <v>266</v>
      </c>
      <c r="D35" s="29" t="s">
        <v>71</v>
      </c>
      <c r="E35" s="29" t="s">
        <v>100</v>
      </c>
      <c r="F35" s="29" t="s">
        <v>101</v>
      </c>
      <c r="G35" s="29" t="s">
        <v>276</v>
      </c>
      <c r="H35" s="29" t="s">
        <v>277</v>
      </c>
      <c r="I35" s="23">
        <v>50000</v>
      </c>
      <c r="J35" s="23"/>
      <c r="K35" s="23"/>
      <c r="L35" s="23"/>
      <c r="M35" s="23"/>
      <c r="N35" s="23"/>
      <c r="O35" s="23"/>
      <c r="P35" s="23"/>
      <c r="Q35" s="23"/>
      <c r="R35" s="23">
        <v>50000</v>
      </c>
      <c r="S35" s="23">
        <v>50000</v>
      </c>
      <c r="T35" s="23"/>
      <c r="U35" s="23"/>
      <c r="V35" s="23"/>
      <c r="W35" s="23"/>
    </row>
    <row r="36" ht="18.75" customHeight="1" spans="1:23">
      <c r="A36" s="29" t="s">
        <v>252</v>
      </c>
      <c r="B36" s="29" t="s">
        <v>267</v>
      </c>
      <c r="C36" s="29" t="s">
        <v>266</v>
      </c>
      <c r="D36" s="29" t="s">
        <v>71</v>
      </c>
      <c r="E36" s="29" t="s">
        <v>100</v>
      </c>
      <c r="F36" s="29" t="s">
        <v>101</v>
      </c>
      <c r="G36" s="29" t="s">
        <v>278</v>
      </c>
      <c r="H36" s="29" t="s">
        <v>279</v>
      </c>
      <c r="I36" s="23">
        <v>550000</v>
      </c>
      <c r="J36" s="23"/>
      <c r="K36" s="23"/>
      <c r="L36" s="23"/>
      <c r="M36" s="23"/>
      <c r="N36" s="23"/>
      <c r="O36" s="23"/>
      <c r="P36" s="23"/>
      <c r="Q36" s="23"/>
      <c r="R36" s="23">
        <v>550000</v>
      </c>
      <c r="S36" s="23">
        <v>550000</v>
      </c>
      <c r="T36" s="23"/>
      <c r="U36" s="23"/>
      <c r="V36" s="23"/>
      <c r="W36" s="23"/>
    </row>
    <row r="37" ht="18.75" customHeight="1" spans="1:23">
      <c r="A37" s="29" t="s">
        <v>252</v>
      </c>
      <c r="B37" s="29" t="s">
        <v>267</v>
      </c>
      <c r="C37" s="29" t="s">
        <v>266</v>
      </c>
      <c r="D37" s="29" t="s">
        <v>71</v>
      </c>
      <c r="E37" s="29" t="s">
        <v>100</v>
      </c>
      <c r="F37" s="29" t="s">
        <v>101</v>
      </c>
      <c r="G37" s="29" t="s">
        <v>280</v>
      </c>
      <c r="H37" s="29" t="s">
        <v>281</v>
      </c>
      <c r="I37" s="23">
        <v>10000</v>
      </c>
      <c r="J37" s="23"/>
      <c r="K37" s="23"/>
      <c r="L37" s="23"/>
      <c r="M37" s="23"/>
      <c r="N37" s="23"/>
      <c r="O37" s="23"/>
      <c r="P37" s="23"/>
      <c r="Q37" s="23"/>
      <c r="R37" s="23">
        <v>10000</v>
      </c>
      <c r="S37" s="23">
        <v>10000</v>
      </c>
      <c r="T37" s="23"/>
      <c r="U37" s="23"/>
      <c r="V37" s="23"/>
      <c r="W37" s="23"/>
    </row>
    <row r="38" ht="18.75" customHeight="1" spans="1:23">
      <c r="A38" s="29" t="s">
        <v>252</v>
      </c>
      <c r="B38" s="29" t="s">
        <v>267</v>
      </c>
      <c r="C38" s="29" t="s">
        <v>266</v>
      </c>
      <c r="D38" s="29" t="s">
        <v>71</v>
      </c>
      <c r="E38" s="29" t="s">
        <v>100</v>
      </c>
      <c r="F38" s="29" t="s">
        <v>101</v>
      </c>
      <c r="G38" s="29" t="s">
        <v>282</v>
      </c>
      <c r="H38" s="29" t="s">
        <v>283</v>
      </c>
      <c r="I38" s="23">
        <v>8000</v>
      </c>
      <c r="J38" s="23"/>
      <c r="K38" s="23"/>
      <c r="L38" s="23"/>
      <c r="M38" s="23"/>
      <c r="N38" s="23"/>
      <c r="O38" s="23"/>
      <c r="P38" s="23"/>
      <c r="Q38" s="23"/>
      <c r="R38" s="23">
        <v>8000</v>
      </c>
      <c r="S38" s="23">
        <v>8000</v>
      </c>
      <c r="T38" s="23"/>
      <c r="U38" s="23"/>
      <c r="V38" s="23"/>
      <c r="W38" s="23"/>
    </row>
    <row r="39" ht="18.75" customHeight="1" spans="1:23">
      <c r="A39" s="29" t="s">
        <v>252</v>
      </c>
      <c r="B39" s="29" t="s">
        <v>267</v>
      </c>
      <c r="C39" s="29" t="s">
        <v>266</v>
      </c>
      <c r="D39" s="29" t="s">
        <v>71</v>
      </c>
      <c r="E39" s="29" t="s">
        <v>100</v>
      </c>
      <c r="F39" s="29" t="s">
        <v>101</v>
      </c>
      <c r="G39" s="29" t="s">
        <v>284</v>
      </c>
      <c r="H39" s="29" t="s">
        <v>170</v>
      </c>
      <c r="I39" s="23">
        <v>20000</v>
      </c>
      <c r="J39" s="23"/>
      <c r="K39" s="23"/>
      <c r="L39" s="23"/>
      <c r="M39" s="23"/>
      <c r="N39" s="23"/>
      <c r="O39" s="23"/>
      <c r="P39" s="23"/>
      <c r="Q39" s="23"/>
      <c r="R39" s="23">
        <v>20000</v>
      </c>
      <c r="S39" s="23">
        <v>20000</v>
      </c>
      <c r="T39" s="23"/>
      <c r="U39" s="23"/>
      <c r="V39" s="23"/>
      <c r="W39" s="23"/>
    </row>
    <row r="40" ht="18.75" customHeight="1" spans="1:23">
      <c r="A40" s="29" t="s">
        <v>252</v>
      </c>
      <c r="B40" s="29" t="s">
        <v>267</v>
      </c>
      <c r="C40" s="29" t="s">
        <v>266</v>
      </c>
      <c r="D40" s="29" t="s">
        <v>71</v>
      </c>
      <c r="E40" s="29" t="s">
        <v>100</v>
      </c>
      <c r="F40" s="29" t="s">
        <v>101</v>
      </c>
      <c r="G40" s="29" t="s">
        <v>285</v>
      </c>
      <c r="H40" s="29" t="s">
        <v>286</v>
      </c>
      <c r="I40" s="23">
        <v>2476000</v>
      </c>
      <c r="J40" s="23"/>
      <c r="K40" s="23"/>
      <c r="L40" s="23"/>
      <c r="M40" s="23"/>
      <c r="N40" s="23"/>
      <c r="O40" s="23"/>
      <c r="P40" s="23"/>
      <c r="Q40" s="23"/>
      <c r="R40" s="23">
        <v>2476000</v>
      </c>
      <c r="S40" s="23">
        <v>2476000</v>
      </c>
      <c r="T40" s="23"/>
      <c r="U40" s="23"/>
      <c r="V40" s="23"/>
      <c r="W40" s="23"/>
    </row>
    <row r="41" ht="18.75" customHeight="1" spans="1:23">
      <c r="A41" s="29" t="s">
        <v>252</v>
      </c>
      <c r="B41" s="29" t="s">
        <v>267</v>
      </c>
      <c r="C41" s="29" t="s">
        <v>266</v>
      </c>
      <c r="D41" s="29" t="s">
        <v>71</v>
      </c>
      <c r="E41" s="29" t="s">
        <v>100</v>
      </c>
      <c r="F41" s="29" t="s">
        <v>101</v>
      </c>
      <c r="G41" s="29" t="s">
        <v>287</v>
      </c>
      <c r="H41" s="29" t="s">
        <v>288</v>
      </c>
      <c r="I41" s="23">
        <v>45000</v>
      </c>
      <c r="J41" s="23"/>
      <c r="K41" s="23"/>
      <c r="L41" s="23"/>
      <c r="M41" s="23"/>
      <c r="N41" s="23"/>
      <c r="O41" s="23"/>
      <c r="P41" s="23"/>
      <c r="Q41" s="23"/>
      <c r="R41" s="23">
        <v>45000</v>
      </c>
      <c r="S41" s="23">
        <v>45000</v>
      </c>
      <c r="T41" s="23"/>
      <c r="U41" s="23"/>
      <c r="V41" s="23"/>
      <c r="W41" s="23"/>
    </row>
    <row r="42" ht="18.75" customHeight="1" spans="1:23">
      <c r="A42" s="29" t="s">
        <v>252</v>
      </c>
      <c r="B42" s="29" t="s">
        <v>267</v>
      </c>
      <c r="C42" s="29" t="s">
        <v>266</v>
      </c>
      <c r="D42" s="29" t="s">
        <v>71</v>
      </c>
      <c r="E42" s="29" t="s">
        <v>100</v>
      </c>
      <c r="F42" s="29" t="s">
        <v>101</v>
      </c>
      <c r="G42" s="29" t="s">
        <v>289</v>
      </c>
      <c r="H42" s="29" t="s">
        <v>290</v>
      </c>
      <c r="I42" s="23">
        <v>200000</v>
      </c>
      <c r="J42" s="23"/>
      <c r="K42" s="23"/>
      <c r="L42" s="23"/>
      <c r="M42" s="23"/>
      <c r="N42" s="23"/>
      <c r="O42" s="23"/>
      <c r="P42" s="23"/>
      <c r="Q42" s="23"/>
      <c r="R42" s="23">
        <v>200000</v>
      </c>
      <c r="S42" s="23">
        <v>200000</v>
      </c>
      <c r="T42" s="23"/>
      <c r="U42" s="23"/>
      <c r="V42" s="23"/>
      <c r="W42" s="23"/>
    </row>
    <row r="43" ht="18.75" customHeight="1" spans="1:23">
      <c r="A43" s="29" t="s">
        <v>252</v>
      </c>
      <c r="B43" s="29" t="s">
        <v>267</v>
      </c>
      <c r="C43" s="29" t="s">
        <v>266</v>
      </c>
      <c r="D43" s="29" t="s">
        <v>71</v>
      </c>
      <c r="E43" s="29" t="s">
        <v>100</v>
      </c>
      <c r="F43" s="29" t="s">
        <v>101</v>
      </c>
      <c r="G43" s="29" t="s">
        <v>262</v>
      </c>
      <c r="H43" s="29" t="s">
        <v>263</v>
      </c>
      <c r="I43" s="23">
        <v>136000</v>
      </c>
      <c r="J43" s="23"/>
      <c r="K43" s="23"/>
      <c r="L43" s="23"/>
      <c r="M43" s="23"/>
      <c r="N43" s="23"/>
      <c r="O43" s="23"/>
      <c r="P43" s="23"/>
      <c r="Q43" s="23"/>
      <c r="R43" s="23">
        <v>136000</v>
      </c>
      <c r="S43" s="23">
        <v>136000</v>
      </c>
      <c r="T43" s="23"/>
      <c r="U43" s="23"/>
      <c r="V43" s="23"/>
      <c r="W43" s="23"/>
    </row>
    <row r="44" ht="18.75" customHeight="1" spans="1:23">
      <c r="A44" s="29" t="s">
        <v>252</v>
      </c>
      <c r="B44" s="29" t="s">
        <v>267</v>
      </c>
      <c r="C44" s="29" t="s">
        <v>266</v>
      </c>
      <c r="D44" s="29" t="s">
        <v>71</v>
      </c>
      <c r="E44" s="29" t="s">
        <v>100</v>
      </c>
      <c r="F44" s="29" t="s">
        <v>101</v>
      </c>
      <c r="G44" s="29" t="s">
        <v>291</v>
      </c>
      <c r="H44" s="29" t="s">
        <v>292</v>
      </c>
      <c r="I44" s="23">
        <v>50000</v>
      </c>
      <c r="J44" s="23"/>
      <c r="K44" s="23"/>
      <c r="L44" s="23"/>
      <c r="M44" s="23"/>
      <c r="N44" s="23"/>
      <c r="O44" s="23"/>
      <c r="P44" s="23"/>
      <c r="Q44" s="23"/>
      <c r="R44" s="23">
        <v>50000</v>
      </c>
      <c r="S44" s="23">
        <v>50000</v>
      </c>
      <c r="T44" s="23"/>
      <c r="U44" s="23"/>
      <c r="V44" s="23"/>
      <c r="W44" s="23"/>
    </row>
    <row r="45" ht="18.75" customHeight="1" spans="1:23">
      <c r="A45" s="29" t="s">
        <v>252</v>
      </c>
      <c r="B45" s="29" t="s">
        <v>267</v>
      </c>
      <c r="C45" s="29" t="s">
        <v>266</v>
      </c>
      <c r="D45" s="29" t="s">
        <v>71</v>
      </c>
      <c r="E45" s="29" t="s">
        <v>100</v>
      </c>
      <c r="F45" s="29" t="s">
        <v>101</v>
      </c>
      <c r="G45" s="29" t="s">
        <v>291</v>
      </c>
      <c r="H45" s="29" t="s">
        <v>292</v>
      </c>
      <c r="I45" s="23">
        <v>30000</v>
      </c>
      <c r="J45" s="23"/>
      <c r="K45" s="23"/>
      <c r="L45" s="23"/>
      <c r="M45" s="23"/>
      <c r="N45" s="23"/>
      <c r="O45" s="23"/>
      <c r="P45" s="23"/>
      <c r="Q45" s="23"/>
      <c r="R45" s="23">
        <v>30000</v>
      </c>
      <c r="S45" s="23">
        <v>30000</v>
      </c>
      <c r="T45" s="23"/>
      <c r="U45" s="23"/>
      <c r="V45" s="23"/>
      <c r="W45" s="23"/>
    </row>
    <row r="46" ht="18.75" customHeight="1" spans="1:23">
      <c r="A46" s="29" t="s">
        <v>252</v>
      </c>
      <c r="B46" s="29" t="s">
        <v>267</v>
      </c>
      <c r="C46" s="29" t="s">
        <v>266</v>
      </c>
      <c r="D46" s="29" t="s">
        <v>71</v>
      </c>
      <c r="E46" s="29" t="s">
        <v>100</v>
      </c>
      <c r="F46" s="29" t="s">
        <v>101</v>
      </c>
      <c r="G46" s="29" t="s">
        <v>291</v>
      </c>
      <c r="H46" s="29" t="s">
        <v>292</v>
      </c>
      <c r="I46" s="23">
        <v>250000</v>
      </c>
      <c r="J46" s="23"/>
      <c r="K46" s="23"/>
      <c r="L46" s="23"/>
      <c r="M46" s="23"/>
      <c r="N46" s="23"/>
      <c r="O46" s="23"/>
      <c r="P46" s="23"/>
      <c r="Q46" s="23"/>
      <c r="R46" s="23">
        <v>250000</v>
      </c>
      <c r="S46" s="23">
        <v>250000</v>
      </c>
      <c r="T46" s="23"/>
      <c r="U46" s="23"/>
      <c r="V46" s="23"/>
      <c r="W46" s="23"/>
    </row>
    <row r="47" ht="18.75" customHeight="1" spans="1:23">
      <c r="A47" s="128"/>
      <c r="B47" s="128"/>
      <c r="C47" s="20" t="s">
        <v>293</v>
      </c>
      <c r="D47" s="128"/>
      <c r="E47" s="128"/>
      <c r="F47" s="128"/>
      <c r="G47" s="128"/>
      <c r="H47" s="128"/>
      <c r="I47" s="23">
        <v>30000</v>
      </c>
      <c r="J47" s="23"/>
      <c r="K47" s="23"/>
      <c r="L47" s="23"/>
      <c r="M47" s="23"/>
      <c r="N47" s="23"/>
      <c r="O47" s="23"/>
      <c r="P47" s="23"/>
      <c r="Q47" s="23"/>
      <c r="R47" s="23">
        <v>30000</v>
      </c>
      <c r="S47" s="23">
        <v>30000</v>
      </c>
      <c r="T47" s="23"/>
      <c r="U47" s="23"/>
      <c r="V47" s="23"/>
      <c r="W47" s="23"/>
    </row>
    <row r="48" ht="18.75" customHeight="1" spans="1:23">
      <c r="A48" s="29" t="s">
        <v>252</v>
      </c>
      <c r="B48" s="29" t="s">
        <v>294</v>
      </c>
      <c r="C48" s="29" t="s">
        <v>293</v>
      </c>
      <c r="D48" s="29" t="s">
        <v>71</v>
      </c>
      <c r="E48" s="29" t="s">
        <v>100</v>
      </c>
      <c r="F48" s="29" t="s">
        <v>101</v>
      </c>
      <c r="G48" s="29" t="s">
        <v>262</v>
      </c>
      <c r="H48" s="29" t="s">
        <v>263</v>
      </c>
      <c r="I48" s="23">
        <v>30000</v>
      </c>
      <c r="J48" s="23"/>
      <c r="K48" s="23"/>
      <c r="L48" s="23"/>
      <c r="M48" s="23"/>
      <c r="N48" s="23"/>
      <c r="O48" s="23"/>
      <c r="P48" s="23"/>
      <c r="Q48" s="23"/>
      <c r="R48" s="23">
        <v>30000</v>
      </c>
      <c r="S48" s="23">
        <v>30000</v>
      </c>
      <c r="T48" s="23"/>
      <c r="U48" s="23"/>
      <c r="V48" s="23"/>
      <c r="W48" s="23"/>
    </row>
    <row r="49" ht="18.75" customHeight="1" spans="1:23">
      <c r="A49" s="129" t="s">
        <v>56</v>
      </c>
      <c r="B49" s="129"/>
      <c r="C49" s="129"/>
      <c r="D49" s="129"/>
      <c r="E49" s="129"/>
      <c r="F49" s="129"/>
      <c r="G49" s="129"/>
      <c r="H49" s="129"/>
      <c r="I49" s="23">
        <v>4699490</v>
      </c>
      <c r="J49" s="23"/>
      <c r="K49" s="23"/>
      <c r="L49" s="23"/>
      <c r="M49" s="23"/>
      <c r="N49" s="23"/>
      <c r="O49" s="23"/>
      <c r="P49" s="23"/>
      <c r="Q49" s="23"/>
      <c r="R49" s="23">
        <v>4699490</v>
      </c>
      <c r="S49" s="23">
        <v>4699490</v>
      </c>
      <c r="T49" s="23"/>
      <c r="U49" s="23"/>
      <c r="V49" s="23"/>
      <c r="W49" s="23"/>
    </row>
  </sheetData>
  <mergeCells count="28">
    <mergeCell ref="A2:W2"/>
    <mergeCell ref="A3:H3"/>
    <mergeCell ref="J4:M4"/>
    <mergeCell ref="N4:P4"/>
    <mergeCell ref="R4:W4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6"/>
  <sheetViews>
    <sheetView showZeros="0" tabSelected="1" workbookViewId="0">
      <selection activeCell="B12" sqref="B12:B16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2" t="s">
        <v>295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6"/>
      <c r="G2" s="5"/>
      <c r="H2" s="66"/>
      <c r="I2" s="66"/>
      <c r="J2" s="5"/>
    </row>
    <row r="3" ht="18.75" customHeight="1" spans="1:8">
      <c r="A3" s="48" t="str">
        <f>"单位名称："&amp;"永德县班卡乡卫生院"</f>
        <v>单位名称：永德县班卡乡卫生院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296</v>
      </c>
      <c r="B4" s="40" t="s">
        <v>297</v>
      </c>
      <c r="C4" s="40" t="s">
        <v>298</v>
      </c>
      <c r="D4" s="40" t="s">
        <v>299</v>
      </c>
      <c r="E4" s="40" t="s">
        <v>300</v>
      </c>
      <c r="F4" s="51" t="s">
        <v>301</v>
      </c>
      <c r="G4" s="40" t="s">
        <v>302</v>
      </c>
      <c r="H4" s="51" t="s">
        <v>303</v>
      </c>
      <c r="I4" s="51" t="s">
        <v>304</v>
      </c>
      <c r="J4" s="40" t="s">
        <v>305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119" t="s">
        <v>71</v>
      </c>
      <c r="B6" s="43"/>
      <c r="C6" s="43"/>
      <c r="D6" s="43"/>
      <c r="E6" s="45"/>
      <c r="F6" s="120"/>
      <c r="G6" s="45"/>
      <c r="H6" s="120"/>
      <c r="I6" s="120"/>
      <c r="J6" s="45"/>
    </row>
    <row r="7" ht="18.75" customHeight="1" spans="1:10">
      <c r="A7" s="222" t="s">
        <v>260</v>
      </c>
      <c r="B7" s="122" t="s">
        <v>306</v>
      </c>
      <c r="C7" s="123" t="s">
        <v>307</v>
      </c>
      <c r="D7" s="123" t="s">
        <v>308</v>
      </c>
      <c r="E7" s="119" t="s">
        <v>309</v>
      </c>
      <c r="F7" s="123" t="s">
        <v>310</v>
      </c>
      <c r="G7" s="119" t="s">
        <v>311</v>
      </c>
      <c r="H7" s="123" t="s">
        <v>312</v>
      </c>
      <c r="I7" s="123" t="s">
        <v>313</v>
      </c>
      <c r="J7" s="119" t="s">
        <v>314</v>
      </c>
    </row>
    <row r="8" ht="18.75" customHeight="1" spans="1:10">
      <c r="A8" s="222" t="s">
        <v>260</v>
      </c>
      <c r="B8" s="124"/>
      <c r="C8" s="123" t="s">
        <v>307</v>
      </c>
      <c r="D8" s="123" t="s">
        <v>315</v>
      </c>
      <c r="E8" s="119" t="s">
        <v>316</v>
      </c>
      <c r="F8" s="123" t="s">
        <v>317</v>
      </c>
      <c r="G8" s="119" t="s">
        <v>318</v>
      </c>
      <c r="H8" s="123" t="s">
        <v>319</v>
      </c>
      <c r="I8" s="123" t="s">
        <v>320</v>
      </c>
      <c r="J8" s="119" t="s">
        <v>321</v>
      </c>
    </row>
    <row r="9" ht="18.75" customHeight="1" spans="1:10">
      <c r="A9" s="222" t="s">
        <v>260</v>
      </c>
      <c r="B9" s="124"/>
      <c r="C9" s="123" t="s">
        <v>322</v>
      </c>
      <c r="D9" s="123" t="s">
        <v>323</v>
      </c>
      <c r="E9" s="119" t="s">
        <v>324</v>
      </c>
      <c r="F9" s="123" t="s">
        <v>317</v>
      </c>
      <c r="G9" s="119" t="s">
        <v>325</v>
      </c>
      <c r="H9" s="123" t="s">
        <v>319</v>
      </c>
      <c r="I9" s="123" t="s">
        <v>320</v>
      </c>
      <c r="J9" s="119" t="s">
        <v>326</v>
      </c>
    </row>
    <row r="10" ht="18.75" customHeight="1" spans="1:10">
      <c r="A10" s="222" t="s">
        <v>260</v>
      </c>
      <c r="B10" s="124"/>
      <c r="C10" s="123" t="s">
        <v>322</v>
      </c>
      <c r="D10" s="123" t="s">
        <v>327</v>
      </c>
      <c r="E10" s="119" t="s">
        <v>328</v>
      </c>
      <c r="F10" s="123" t="s">
        <v>310</v>
      </c>
      <c r="G10" s="119" t="s">
        <v>329</v>
      </c>
      <c r="H10" s="123" t="s">
        <v>330</v>
      </c>
      <c r="I10" s="123" t="s">
        <v>313</v>
      </c>
      <c r="J10" s="119" t="s">
        <v>331</v>
      </c>
    </row>
    <row r="11" ht="18.75" customHeight="1" spans="1:10">
      <c r="A11" s="222" t="s">
        <v>260</v>
      </c>
      <c r="B11" s="125"/>
      <c r="C11" s="123" t="s">
        <v>332</v>
      </c>
      <c r="D11" s="123" t="s">
        <v>333</v>
      </c>
      <c r="E11" s="119" t="s">
        <v>334</v>
      </c>
      <c r="F11" s="123" t="s">
        <v>317</v>
      </c>
      <c r="G11" s="119" t="s">
        <v>325</v>
      </c>
      <c r="H11" s="123" t="s">
        <v>319</v>
      </c>
      <c r="I11" s="123" t="s">
        <v>320</v>
      </c>
      <c r="J11" s="119" t="s">
        <v>335</v>
      </c>
    </row>
    <row r="12" ht="18.75" customHeight="1" spans="1:10">
      <c r="A12" s="222" t="s">
        <v>266</v>
      </c>
      <c r="B12" s="122" t="s">
        <v>336</v>
      </c>
      <c r="C12" s="123" t="s">
        <v>307</v>
      </c>
      <c r="D12" s="123" t="s">
        <v>308</v>
      </c>
      <c r="E12" s="119" t="s">
        <v>337</v>
      </c>
      <c r="F12" s="123" t="s">
        <v>310</v>
      </c>
      <c r="G12" s="119" t="s">
        <v>338</v>
      </c>
      <c r="H12" s="123" t="s">
        <v>339</v>
      </c>
      <c r="I12" s="123" t="s">
        <v>320</v>
      </c>
      <c r="J12" s="119" t="s">
        <v>340</v>
      </c>
    </row>
    <row r="13" ht="18.75" customHeight="1" spans="1:10">
      <c r="A13" s="222" t="s">
        <v>266</v>
      </c>
      <c r="B13" s="124"/>
      <c r="C13" s="123" t="s">
        <v>307</v>
      </c>
      <c r="D13" s="123" t="s">
        <v>308</v>
      </c>
      <c r="E13" s="119" t="s">
        <v>341</v>
      </c>
      <c r="F13" s="123" t="s">
        <v>310</v>
      </c>
      <c r="G13" s="119" t="s">
        <v>342</v>
      </c>
      <c r="H13" s="123" t="s">
        <v>339</v>
      </c>
      <c r="I13" s="123" t="s">
        <v>320</v>
      </c>
      <c r="J13" s="119" t="s">
        <v>343</v>
      </c>
    </row>
    <row r="14" ht="18.75" customHeight="1" spans="1:10">
      <c r="A14" s="222" t="s">
        <v>266</v>
      </c>
      <c r="B14" s="124"/>
      <c r="C14" s="123" t="s">
        <v>307</v>
      </c>
      <c r="D14" s="123" t="s">
        <v>315</v>
      </c>
      <c r="E14" s="119" t="s">
        <v>344</v>
      </c>
      <c r="F14" s="123" t="s">
        <v>317</v>
      </c>
      <c r="G14" s="119" t="s">
        <v>345</v>
      </c>
      <c r="H14" s="123" t="s">
        <v>319</v>
      </c>
      <c r="I14" s="123" t="s">
        <v>320</v>
      </c>
      <c r="J14" s="119" t="s">
        <v>346</v>
      </c>
    </row>
    <row r="15" ht="18.75" customHeight="1" spans="1:10">
      <c r="A15" s="222" t="s">
        <v>266</v>
      </c>
      <c r="B15" s="124"/>
      <c r="C15" s="123" t="s">
        <v>322</v>
      </c>
      <c r="D15" s="123" t="s">
        <v>323</v>
      </c>
      <c r="E15" s="119" t="s">
        <v>324</v>
      </c>
      <c r="F15" s="123" t="s">
        <v>317</v>
      </c>
      <c r="G15" s="119" t="s">
        <v>325</v>
      </c>
      <c r="H15" s="123" t="s">
        <v>319</v>
      </c>
      <c r="I15" s="123" t="s">
        <v>320</v>
      </c>
      <c r="J15" s="119" t="s">
        <v>326</v>
      </c>
    </row>
    <row r="16" ht="18.75" customHeight="1" spans="1:10">
      <c r="A16" s="222" t="s">
        <v>266</v>
      </c>
      <c r="B16" s="125"/>
      <c r="C16" s="123" t="s">
        <v>332</v>
      </c>
      <c r="D16" s="123" t="s">
        <v>333</v>
      </c>
      <c r="E16" s="119" t="s">
        <v>334</v>
      </c>
      <c r="F16" s="123" t="s">
        <v>317</v>
      </c>
      <c r="G16" s="119" t="s">
        <v>318</v>
      </c>
      <c r="H16" s="123" t="s">
        <v>319</v>
      </c>
      <c r="I16" s="123" t="s">
        <v>320</v>
      </c>
      <c r="J16" s="119" t="s">
        <v>335</v>
      </c>
    </row>
  </sheetData>
  <mergeCells count="6">
    <mergeCell ref="A2:J2"/>
    <mergeCell ref="A3:H3"/>
    <mergeCell ref="A7:A11"/>
    <mergeCell ref="A12:A16"/>
    <mergeCell ref="B7:B11"/>
    <mergeCell ref="B12:B1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D23" sqref="D2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8">
        <v>1</v>
      </c>
      <c r="B1" s="99">
        <v>0</v>
      </c>
      <c r="C1" s="98">
        <v>1</v>
      </c>
      <c r="D1" s="100"/>
      <c r="E1" s="100"/>
      <c r="F1" s="32" t="s">
        <v>347</v>
      </c>
    </row>
    <row r="2" ht="36.75" customHeight="1" spans="1:6">
      <c r="A2" s="101" t="str">
        <f>"2025"&amp;"年部门政府性基金预算支出预算表"</f>
        <v>2025年部门政府性基金预算支出预算表</v>
      </c>
      <c r="B2" s="102" t="s">
        <v>348</v>
      </c>
      <c r="C2" s="103"/>
      <c r="D2" s="104"/>
      <c r="E2" s="104"/>
      <c r="F2" s="104"/>
    </row>
    <row r="3" ht="18.75" customHeight="1" spans="1:6">
      <c r="A3" s="6" t="str">
        <f>"单位名称："&amp;"永德县班卡乡卫生院"</f>
        <v>单位名称：永德县班卡乡卫生院</v>
      </c>
      <c r="B3" s="6" t="s">
        <v>349</v>
      </c>
      <c r="C3" s="98"/>
      <c r="D3" s="100"/>
      <c r="E3" s="100"/>
      <c r="F3" s="32" t="s">
        <v>1</v>
      </c>
    </row>
    <row r="4" ht="18.75" customHeight="1" spans="1:6">
      <c r="A4" s="105" t="s">
        <v>178</v>
      </c>
      <c r="B4" s="106" t="s">
        <v>73</v>
      </c>
      <c r="C4" s="107" t="s">
        <v>74</v>
      </c>
      <c r="D4" s="12" t="s">
        <v>350</v>
      </c>
      <c r="E4" s="12"/>
      <c r="F4" s="13"/>
    </row>
    <row r="5" ht="18.75" customHeight="1" spans="1:6">
      <c r="A5" s="108"/>
      <c r="B5" s="109"/>
      <c r="C5" s="110"/>
      <c r="D5" s="91" t="s">
        <v>56</v>
      </c>
      <c r="E5" s="91" t="s">
        <v>75</v>
      </c>
      <c r="F5" s="91" t="s">
        <v>76</v>
      </c>
    </row>
    <row r="6" ht="18.75" customHeight="1" spans="1:6">
      <c r="A6" s="111">
        <v>1</v>
      </c>
      <c r="B6" s="112" t="s">
        <v>159</v>
      </c>
      <c r="C6" s="113">
        <v>3</v>
      </c>
      <c r="D6" s="114">
        <v>4</v>
      </c>
      <c r="E6" s="114">
        <v>5</v>
      </c>
      <c r="F6" s="114">
        <v>6</v>
      </c>
    </row>
    <row r="7" ht="18.75" customHeight="1" spans="1:6">
      <c r="A7" s="115"/>
      <c r="B7" s="79"/>
      <c r="C7" s="79"/>
      <c r="D7" s="23"/>
      <c r="E7" s="23"/>
      <c r="F7" s="23"/>
    </row>
    <row r="8" ht="18.75" customHeight="1" spans="1:6">
      <c r="A8" s="115"/>
      <c r="B8" s="79"/>
      <c r="C8" s="79"/>
      <c r="D8" s="23"/>
      <c r="E8" s="23"/>
      <c r="F8" s="23"/>
    </row>
    <row r="9" ht="18.75" customHeight="1" spans="1:6">
      <c r="A9" s="116" t="s">
        <v>56</v>
      </c>
      <c r="B9" s="117"/>
      <c r="C9" s="24"/>
      <c r="D9" s="23"/>
      <c r="E9" s="23"/>
      <c r="F9" s="23"/>
    </row>
    <row r="11" ht="29" customHeight="1" spans="1:6">
      <c r="A11" s="25" t="s">
        <v>351</v>
      </c>
      <c r="B11" s="25"/>
      <c r="C11" s="25"/>
      <c r="D11" s="25"/>
      <c r="E11" s="25"/>
      <c r="F11" s="25"/>
    </row>
  </sheetData>
  <mergeCells count="8">
    <mergeCell ref="A2:F2"/>
    <mergeCell ref="A3:C3"/>
    <mergeCell ref="D4:F4"/>
    <mergeCell ref="A9:C9"/>
    <mergeCell ref="A11:F11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9"/>
  <sheetViews>
    <sheetView showZeros="0" topLeftCell="B1" workbookViewId="0">
      <selection activeCell="F26" sqref="F26"/>
    </sheetView>
  </sheetViews>
  <sheetFormatPr defaultColWidth="9.14285714285714" defaultRowHeight="14.25" customHeight="1"/>
  <cols>
    <col min="1" max="1" width="55.1428571428571" customWidth="1"/>
    <col min="2" max="2" width="25.2857142857143" customWidth="1"/>
    <col min="3" max="3" width="23.5714285714286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352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6"/>
      <c r="L2" s="5"/>
      <c r="M2" s="5"/>
      <c r="N2" s="5"/>
      <c r="O2" s="66"/>
      <c r="P2" s="66"/>
      <c r="Q2" s="5"/>
    </row>
    <row r="3" ht="18.75" customHeight="1" spans="1:17">
      <c r="A3" s="34" t="str">
        <f>"单位名称："&amp;"永德县班卡乡卫生院"</f>
        <v>单位名称：永德县班卡乡卫生院</v>
      </c>
      <c r="B3" s="8"/>
      <c r="C3" s="8"/>
      <c r="D3" s="8"/>
      <c r="E3" s="8"/>
      <c r="F3" s="8"/>
      <c r="G3" s="8"/>
      <c r="H3" s="8"/>
      <c r="I3" s="8"/>
      <c r="J3" s="8"/>
      <c r="O3" s="84"/>
      <c r="P3" s="84"/>
      <c r="Q3" s="32" t="s">
        <v>165</v>
      </c>
    </row>
    <row r="4" ht="18.75" customHeight="1" spans="1:17">
      <c r="A4" s="10" t="s">
        <v>353</v>
      </c>
      <c r="B4" s="69" t="s">
        <v>354</v>
      </c>
      <c r="C4" s="69" t="s">
        <v>355</v>
      </c>
      <c r="D4" s="69" t="s">
        <v>356</v>
      </c>
      <c r="E4" s="69" t="s">
        <v>357</v>
      </c>
      <c r="F4" s="69" t="s">
        <v>358</v>
      </c>
      <c r="G4" s="38" t="s">
        <v>185</v>
      </c>
      <c r="H4" s="38"/>
      <c r="I4" s="38"/>
      <c r="J4" s="38"/>
      <c r="K4" s="71"/>
      <c r="L4" s="38"/>
      <c r="M4" s="38"/>
      <c r="N4" s="38"/>
      <c r="O4" s="86"/>
      <c r="P4" s="71"/>
      <c r="Q4" s="39"/>
    </row>
    <row r="5" ht="18.75" customHeight="1" spans="1:17">
      <c r="A5" s="15"/>
      <c r="B5" s="72"/>
      <c r="C5" s="72"/>
      <c r="D5" s="72"/>
      <c r="E5" s="72"/>
      <c r="F5" s="72"/>
      <c r="G5" s="72" t="s">
        <v>56</v>
      </c>
      <c r="H5" s="72" t="s">
        <v>59</v>
      </c>
      <c r="I5" s="72" t="s">
        <v>359</v>
      </c>
      <c r="J5" s="72" t="s">
        <v>360</v>
      </c>
      <c r="K5" s="95" t="s">
        <v>361</v>
      </c>
      <c r="L5" s="87" t="s">
        <v>78</v>
      </c>
      <c r="M5" s="87"/>
      <c r="N5" s="87"/>
      <c r="O5" s="96"/>
      <c r="P5" s="97"/>
      <c r="Q5" s="74"/>
    </row>
    <row r="6" ht="27" customHeight="1" spans="1:17">
      <c r="A6" s="17"/>
      <c r="B6" s="74"/>
      <c r="C6" s="74"/>
      <c r="D6" s="74"/>
      <c r="E6" s="74"/>
      <c r="F6" s="74"/>
      <c r="G6" s="74"/>
      <c r="H6" s="74" t="s">
        <v>58</v>
      </c>
      <c r="I6" s="74"/>
      <c r="J6" s="74"/>
      <c r="K6" s="75"/>
      <c r="L6" s="74" t="s">
        <v>58</v>
      </c>
      <c r="M6" s="74" t="s">
        <v>65</v>
      </c>
      <c r="N6" s="74" t="s">
        <v>193</v>
      </c>
      <c r="O6" s="90" t="s">
        <v>67</v>
      </c>
      <c r="P6" s="75" t="s">
        <v>68</v>
      </c>
      <c r="Q6" s="74" t="s">
        <v>69</v>
      </c>
    </row>
    <row r="7" ht="18.75" customHeight="1" spans="1:17">
      <c r="A7" s="28">
        <v>1</v>
      </c>
      <c r="B7" s="91">
        <v>2</v>
      </c>
      <c r="C7" s="91">
        <v>3</v>
      </c>
      <c r="D7" s="28">
        <v>4</v>
      </c>
      <c r="E7" s="91">
        <v>5</v>
      </c>
      <c r="F7" s="91">
        <v>6</v>
      </c>
      <c r="G7" s="28">
        <v>7</v>
      </c>
      <c r="H7" s="91">
        <v>8</v>
      </c>
      <c r="I7" s="91">
        <v>9</v>
      </c>
      <c r="J7" s="28">
        <v>10</v>
      </c>
      <c r="K7" s="91">
        <v>11</v>
      </c>
      <c r="L7" s="91">
        <v>12</v>
      </c>
      <c r="M7" s="28">
        <v>13</v>
      </c>
      <c r="N7" s="91">
        <v>14</v>
      </c>
      <c r="O7" s="91">
        <v>15</v>
      </c>
      <c r="P7" s="28">
        <v>16</v>
      </c>
      <c r="Q7" s="91">
        <v>17</v>
      </c>
    </row>
    <row r="8" ht="18.75" customHeight="1" spans="1:17">
      <c r="A8" s="77" t="s">
        <v>71</v>
      </c>
      <c r="B8" s="78"/>
      <c r="C8" s="78"/>
      <c r="D8" s="78"/>
      <c r="E8" s="92"/>
      <c r="F8" s="23">
        <v>410960</v>
      </c>
      <c r="G8" s="23">
        <v>410960</v>
      </c>
      <c r="H8" s="23"/>
      <c r="I8" s="23"/>
      <c r="J8" s="23"/>
      <c r="K8" s="23"/>
      <c r="L8" s="23">
        <v>410960</v>
      </c>
      <c r="M8" s="23">
        <v>410960</v>
      </c>
      <c r="N8" s="23"/>
      <c r="O8" s="23"/>
      <c r="P8" s="23"/>
      <c r="Q8" s="23"/>
    </row>
    <row r="9" ht="18.75" customHeight="1" spans="1:17">
      <c r="A9" s="223" t="s">
        <v>260</v>
      </c>
      <c r="B9" s="78" t="s">
        <v>362</v>
      </c>
      <c r="C9" s="78" t="s">
        <v>363</v>
      </c>
      <c r="D9" s="78" t="s">
        <v>364</v>
      </c>
      <c r="E9" s="92">
        <v>15</v>
      </c>
      <c r="F9" s="23">
        <v>39000</v>
      </c>
      <c r="G9" s="23">
        <v>39000</v>
      </c>
      <c r="H9" s="23"/>
      <c r="I9" s="23"/>
      <c r="J9" s="23"/>
      <c r="K9" s="23"/>
      <c r="L9" s="23">
        <v>39000</v>
      </c>
      <c r="M9" s="23">
        <v>39000</v>
      </c>
      <c r="N9" s="23"/>
      <c r="O9" s="23"/>
      <c r="P9" s="23"/>
      <c r="Q9" s="23"/>
    </row>
    <row r="10" ht="18.75" customHeight="1" spans="1:17">
      <c r="A10" s="223" t="s">
        <v>260</v>
      </c>
      <c r="B10" s="78" t="s">
        <v>309</v>
      </c>
      <c r="C10" s="78" t="s">
        <v>365</v>
      </c>
      <c r="D10" s="78" t="s">
        <v>312</v>
      </c>
      <c r="E10" s="92">
        <v>400</v>
      </c>
      <c r="F10" s="23">
        <v>79960</v>
      </c>
      <c r="G10" s="23">
        <v>79960</v>
      </c>
      <c r="H10" s="23"/>
      <c r="I10" s="23"/>
      <c r="J10" s="23"/>
      <c r="K10" s="23"/>
      <c r="L10" s="23">
        <v>79960</v>
      </c>
      <c r="M10" s="23">
        <v>79960</v>
      </c>
      <c r="N10" s="23"/>
      <c r="O10" s="23"/>
      <c r="P10" s="23"/>
      <c r="Q10" s="23"/>
    </row>
    <row r="11" ht="18.75" customHeight="1" spans="1:17">
      <c r="A11" s="223" t="s">
        <v>260</v>
      </c>
      <c r="B11" s="78" t="s">
        <v>366</v>
      </c>
      <c r="C11" s="78" t="s">
        <v>367</v>
      </c>
      <c r="D11" s="78" t="s">
        <v>368</v>
      </c>
      <c r="E11" s="92">
        <v>2</v>
      </c>
      <c r="F11" s="94">
        <v>16000</v>
      </c>
      <c r="G11" s="23">
        <v>16000</v>
      </c>
      <c r="H11" s="23"/>
      <c r="I11" s="23"/>
      <c r="J11" s="23"/>
      <c r="K11" s="23"/>
      <c r="L11" s="23">
        <v>16000</v>
      </c>
      <c r="M11" s="23">
        <v>16000</v>
      </c>
      <c r="N11" s="23"/>
      <c r="O11" s="23"/>
      <c r="P11" s="23"/>
      <c r="Q11" s="23"/>
    </row>
    <row r="12" ht="18.75" customHeight="1" spans="1:17">
      <c r="A12" s="223" t="s">
        <v>260</v>
      </c>
      <c r="B12" s="78" t="s">
        <v>369</v>
      </c>
      <c r="C12" s="78" t="s">
        <v>370</v>
      </c>
      <c r="D12" s="78" t="s">
        <v>364</v>
      </c>
      <c r="E12" s="92">
        <v>5</v>
      </c>
      <c r="F12" s="23">
        <v>30000</v>
      </c>
      <c r="G12" s="23">
        <v>30000</v>
      </c>
      <c r="H12" s="23"/>
      <c r="I12" s="23"/>
      <c r="J12" s="23"/>
      <c r="K12" s="23"/>
      <c r="L12" s="23">
        <v>30000</v>
      </c>
      <c r="M12" s="23">
        <v>30000</v>
      </c>
      <c r="N12" s="23"/>
      <c r="O12" s="23"/>
      <c r="P12" s="23"/>
      <c r="Q12" s="23"/>
    </row>
    <row r="13" ht="18.75" customHeight="1" spans="1:17">
      <c r="A13" s="223" t="s">
        <v>260</v>
      </c>
      <c r="B13" s="78" t="s">
        <v>371</v>
      </c>
      <c r="C13" s="78" t="s">
        <v>372</v>
      </c>
      <c r="D13" s="78" t="s">
        <v>373</v>
      </c>
      <c r="E13" s="92">
        <v>1</v>
      </c>
      <c r="F13" s="23">
        <v>18000</v>
      </c>
      <c r="G13" s="23">
        <v>18000</v>
      </c>
      <c r="H13" s="23"/>
      <c r="I13" s="23"/>
      <c r="J13" s="23"/>
      <c r="K13" s="23"/>
      <c r="L13" s="23">
        <v>18000</v>
      </c>
      <c r="M13" s="23">
        <v>18000</v>
      </c>
      <c r="N13" s="23"/>
      <c r="O13" s="23"/>
      <c r="P13" s="23"/>
      <c r="Q13" s="23"/>
    </row>
    <row r="14" ht="18.75" customHeight="1" spans="1:17">
      <c r="A14" s="223" t="s">
        <v>260</v>
      </c>
      <c r="B14" s="78" t="s">
        <v>374</v>
      </c>
      <c r="C14" s="78" t="s">
        <v>375</v>
      </c>
      <c r="D14" s="78" t="s">
        <v>376</v>
      </c>
      <c r="E14" s="92">
        <v>25</v>
      </c>
      <c r="F14" s="23">
        <v>38000</v>
      </c>
      <c r="G14" s="23">
        <v>38000</v>
      </c>
      <c r="H14" s="23"/>
      <c r="I14" s="23"/>
      <c r="J14" s="23"/>
      <c r="K14" s="23"/>
      <c r="L14" s="23">
        <v>38000</v>
      </c>
      <c r="M14" s="23">
        <v>38000</v>
      </c>
      <c r="N14" s="23"/>
      <c r="O14" s="23"/>
      <c r="P14" s="23"/>
      <c r="Q14" s="23"/>
    </row>
    <row r="15" ht="18.75" customHeight="1" spans="1:17">
      <c r="A15" s="223" t="s">
        <v>260</v>
      </c>
      <c r="B15" s="78" t="s">
        <v>377</v>
      </c>
      <c r="C15" s="78" t="s">
        <v>378</v>
      </c>
      <c r="D15" s="78" t="s">
        <v>373</v>
      </c>
      <c r="E15" s="92">
        <v>1</v>
      </c>
      <c r="F15" s="23">
        <v>10000</v>
      </c>
      <c r="G15" s="23">
        <v>10000</v>
      </c>
      <c r="H15" s="23"/>
      <c r="I15" s="23"/>
      <c r="J15" s="23"/>
      <c r="K15" s="23"/>
      <c r="L15" s="23">
        <v>10000</v>
      </c>
      <c r="M15" s="23">
        <v>10000</v>
      </c>
      <c r="N15" s="23"/>
      <c r="O15" s="23"/>
      <c r="P15" s="23"/>
      <c r="Q15" s="23"/>
    </row>
    <row r="16" ht="18.75" customHeight="1" spans="1:17">
      <c r="A16" s="223" t="s">
        <v>260</v>
      </c>
      <c r="B16" s="78" t="s">
        <v>379</v>
      </c>
      <c r="C16" s="78" t="s">
        <v>380</v>
      </c>
      <c r="D16" s="78" t="s">
        <v>368</v>
      </c>
      <c r="E16" s="92">
        <v>2</v>
      </c>
      <c r="F16" s="94">
        <v>120000</v>
      </c>
      <c r="G16" s="23">
        <v>120000</v>
      </c>
      <c r="H16" s="23"/>
      <c r="I16" s="23"/>
      <c r="J16" s="23"/>
      <c r="K16" s="23"/>
      <c r="L16" s="23">
        <v>120000</v>
      </c>
      <c r="M16" s="23">
        <v>120000</v>
      </c>
      <c r="N16" s="23"/>
      <c r="O16" s="23"/>
      <c r="P16" s="23"/>
      <c r="Q16" s="23"/>
    </row>
    <row r="17" ht="18.75" customHeight="1" spans="1:17">
      <c r="A17" s="223" t="s">
        <v>260</v>
      </c>
      <c r="B17" s="78" t="s">
        <v>381</v>
      </c>
      <c r="C17" s="78" t="s">
        <v>382</v>
      </c>
      <c r="D17" s="78" t="s">
        <v>364</v>
      </c>
      <c r="E17" s="92">
        <v>8</v>
      </c>
      <c r="F17" s="23">
        <v>40000</v>
      </c>
      <c r="G17" s="23">
        <v>40000</v>
      </c>
      <c r="H17" s="23"/>
      <c r="I17" s="23"/>
      <c r="J17" s="23"/>
      <c r="K17" s="23"/>
      <c r="L17" s="23">
        <v>40000</v>
      </c>
      <c r="M17" s="23">
        <v>40000</v>
      </c>
      <c r="N17" s="23"/>
      <c r="O17" s="23"/>
      <c r="P17" s="23"/>
      <c r="Q17" s="23"/>
    </row>
    <row r="18" ht="18.75" customHeight="1" spans="1:17">
      <c r="A18" s="223" t="s">
        <v>260</v>
      </c>
      <c r="B18" s="78" t="s">
        <v>383</v>
      </c>
      <c r="C18" s="78" t="s">
        <v>384</v>
      </c>
      <c r="D18" s="78" t="s">
        <v>373</v>
      </c>
      <c r="E18" s="92">
        <v>1</v>
      </c>
      <c r="F18" s="94">
        <v>20000</v>
      </c>
      <c r="G18" s="23">
        <v>20000</v>
      </c>
      <c r="H18" s="23"/>
      <c r="I18" s="23"/>
      <c r="J18" s="23"/>
      <c r="K18" s="23"/>
      <c r="L18" s="23">
        <v>20000</v>
      </c>
      <c r="M18" s="23">
        <v>20000</v>
      </c>
      <c r="N18" s="23"/>
      <c r="O18" s="23"/>
      <c r="P18" s="23"/>
      <c r="Q18" s="23"/>
    </row>
    <row r="19" ht="18.75" customHeight="1" spans="1:17">
      <c r="A19" s="80" t="s">
        <v>56</v>
      </c>
      <c r="B19" s="24"/>
      <c r="C19" s="24"/>
      <c r="D19" s="24"/>
      <c r="E19" s="24"/>
      <c r="F19" s="23">
        <v>410960</v>
      </c>
      <c r="G19" s="23">
        <v>410960</v>
      </c>
      <c r="H19" s="23"/>
      <c r="I19" s="23"/>
      <c r="J19" s="23"/>
      <c r="K19" s="23"/>
      <c r="L19" s="23">
        <v>410960</v>
      </c>
      <c r="M19" s="23">
        <v>410960</v>
      </c>
      <c r="N19" s="23"/>
      <c r="O19" s="23"/>
      <c r="P19" s="23"/>
      <c r="Q19" s="23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2"/>
  <sheetViews>
    <sheetView showZeros="0" workbookViewId="0">
      <selection activeCell="A12" sqref="A12:N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2"/>
      <c r="B1" s="62"/>
      <c r="C1" s="63"/>
      <c r="D1" s="62"/>
      <c r="E1" s="62"/>
      <c r="F1" s="62"/>
      <c r="G1" s="62"/>
      <c r="H1" s="64"/>
      <c r="I1" s="57"/>
      <c r="J1" s="57"/>
      <c r="K1" s="57"/>
      <c r="L1" s="31"/>
      <c r="M1" s="82"/>
      <c r="N1" s="83" t="s">
        <v>385</v>
      </c>
    </row>
    <row r="2" ht="34.5" customHeight="1" spans="1:14">
      <c r="A2" s="33" t="str">
        <f>"2025"&amp;"年部门政府购买服务预算表"</f>
        <v>2025年部门政府购买服务预算表</v>
      </c>
      <c r="B2" s="65"/>
      <c r="C2" s="66"/>
      <c r="D2" s="65"/>
      <c r="E2" s="65"/>
      <c r="F2" s="65"/>
      <c r="G2" s="65"/>
      <c r="H2" s="67"/>
      <c r="I2" s="65"/>
      <c r="J2" s="65"/>
      <c r="K2" s="65"/>
      <c r="L2" s="66"/>
      <c r="M2" s="67"/>
      <c r="N2" s="65"/>
    </row>
    <row r="3" ht="18.75" customHeight="1" spans="1:14">
      <c r="A3" s="54" t="str">
        <f>"单位名称："&amp;"永德县班卡乡卫生院"</f>
        <v>单位名称：永德县班卡乡卫生院</v>
      </c>
      <c r="B3" s="55"/>
      <c r="C3" s="68"/>
      <c r="D3" s="55"/>
      <c r="E3" s="55"/>
      <c r="F3" s="55"/>
      <c r="G3" s="55"/>
      <c r="H3" s="64"/>
      <c r="I3" s="57"/>
      <c r="J3" s="57"/>
      <c r="K3" s="57"/>
      <c r="L3" s="84"/>
      <c r="M3" s="85"/>
      <c r="N3" s="83" t="s">
        <v>165</v>
      </c>
    </row>
    <row r="4" ht="18.75" customHeight="1" spans="1:14">
      <c r="A4" s="10" t="s">
        <v>353</v>
      </c>
      <c r="B4" s="69" t="s">
        <v>386</v>
      </c>
      <c r="C4" s="70" t="s">
        <v>387</v>
      </c>
      <c r="D4" s="38" t="s">
        <v>185</v>
      </c>
      <c r="E4" s="38"/>
      <c r="F4" s="38"/>
      <c r="G4" s="38"/>
      <c r="H4" s="71"/>
      <c r="I4" s="38"/>
      <c r="J4" s="38"/>
      <c r="K4" s="38"/>
      <c r="L4" s="86"/>
      <c r="M4" s="71"/>
      <c r="N4" s="39"/>
    </row>
    <row r="5" ht="18.75" customHeight="1" spans="1:14">
      <c r="A5" s="15"/>
      <c r="B5" s="72"/>
      <c r="C5" s="73"/>
      <c r="D5" s="72" t="s">
        <v>56</v>
      </c>
      <c r="E5" s="72" t="s">
        <v>59</v>
      </c>
      <c r="F5" s="72" t="s">
        <v>388</v>
      </c>
      <c r="G5" s="72" t="s">
        <v>360</v>
      </c>
      <c r="H5" s="73" t="s">
        <v>361</v>
      </c>
      <c r="I5" s="87" t="s">
        <v>78</v>
      </c>
      <c r="J5" s="87"/>
      <c r="K5" s="87"/>
      <c r="L5" s="88"/>
      <c r="M5" s="89"/>
      <c r="N5" s="74"/>
    </row>
    <row r="6" ht="27" customHeight="1" spans="1:14">
      <c r="A6" s="17"/>
      <c r="B6" s="74"/>
      <c r="C6" s="75"/>
      <c r="D6" s="74"/>
      <c r="E6" s="74"/>
      <c r="F6" s="74"/>
      <c r="G6" s="74"/>
      <c r="H6" s="75"/>
      <c r="I6" s="74" t="s">
        <v>58</v>
      </c>
      <c r="J6" s="74" t="s">
        <v>65</v>
      </c>
      <c r="K6" s="74" t="s">
        <v>193</v>
      </c>
      <c r="L6" s="90" t="s">
        <v>67</v>
      </c>
      <c r="M6" s="75" t="s">
        <v>68</v>
      </c>
      <c r="N6" s="74" t="s">
        <v>69</v>
      </c>
    </row>
    <row r="7" ht="18.75" customHeight="1" spans="1:14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</row>
    <row r="8" ht="18.75" customHeight="1" spans="1:14">
      <c r="A8" s="77"/>
      <c r="B8" s="78"/>
      <c r="C8" s="7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7"/>
      <c r="B9" s="78"/>
      <c r="C9" s="7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0" t="s">
        <v>56</v>
      </c>
      <c r="B10" s="24"/>
      <c r="C10" s="8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ht="26" customHeight="1" spans="1:14">
      <c r="A12" s="25" t="s">
        <v>389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14">
    <mergeCell ref="A2:N2"/>
    <mergeCell ref="A3:C3"/>
    <mergeCell ref="D4:N4"/>
    <mergeCell ref="I5:N5"/>
    <mergeCell ref="A10:C10"/>
    <mergeCell ref="A12:N12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B25" sqref="B25"/>
    </sheetView>
  </sheetViews>
  <sheetFormatPr defaultColWidth="9.14285714285714" defaultRowHeight="14.25" customHeight="1" outlineLevelRow="7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2"/>
      <c r="H1" s="31" t="s">
        <v>390</v>
      </c>
    </row>
    <row r="2" ht="27.75" customHeight="1" spans="1:8">
      <c r="A2" s="53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4" t="str">
        <f>"单位名称："&amp;"永德县班卡乡卫生院"</f>
        <v>单位名称：永德县班卡乡卫生院</v>
      </c>
      <c r="B3" s="55"/>
      <c r="C3" s="55"/>
      <c r="D3" s="56"/>
      <c r="E3" s="57"/>
      <c r="F3" s="57"/>
      <c r="G3" s="57"/>
      <c r="H3" s="31" t="s">
        <v>165</v>
      </c>
    </row>
    <row r="4" ht="18.75" customHeight="1" spans="1:8">
      <c r="A4" s="26" t="s">
        <v>391</v>
      </c>
      <c r="B4" s="11" t="s">
        <v>185</v>
      </c>
      <c r="C4" s="12"/>
      <c r="D4" s="12"/>
      <c r="E4" s="11" t="s">
        <v>392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8" t="s">
        <v>388</v>
      </c>
      <c r="E5" s="59" t="s">
        <v>393</v>
      </c>
      <c r="F5" s="59" t="s">
        <v>393</v>
      </c>
      <c r="G5" s="59" t="s">
        <v>393</v>
      </c>
      <c r="H5" s="60" t="s">
        <v>393</v>
      </c>
    </row>
    <row r="6" ht="18.75" customHeight="1" spans="1:8">
      <c r="A6" s="59">
        <v>1</v>
      </c>
      <c r="B6" s="59">
        <v>2</v>
      </c>
      <c r="C6" s="59">
        <v>3</v>
      </c>
      <c r="D6" s="61">
        <v>4</v>
      </c>
      <c r="E6" s="59">
        <v>5</v>
      </c>
      <c r="F6" s="59">
        <v>6</v>
      </c>
      <c r="G6" s="59">
        <v>7</v>
      </c>
      <c r="H6" s="59">
        <v>8</v>
      </c>
    </row>
    <row r="8" ht="27" customHeight="1" spans="1:8">
      <c r="A8" s="25" t="s">
        <v>394</v>
      </c>
      <c r="B8" s="25"/>
      <c r="C8" s="25"/>
      <c r="D8" s="25"/>
      <c r="E8" s="25"/>
      <c r="F8" s="25"/>
      <c r="G8" s="25"/>
      <c r="H8" s="25"/>
    </row>
  </sheetData>
  <mergeCells count="6">
    <mergeCell ref="A2:H2"/>
    <mergeCell ref="A3:G3"/>
    <mergeCell ref="B4:D4"/>
    <mergeCell ref="E4:H4"/>
    <mergeCell ref="A8:H8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"/>
  <sheetViews>
    <sheetView showZeros="0" workbookViewId="0">
      <selection activeCell="A7" sqref="A7:J7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1" t="s">
        <v>395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"单位名称："&amp;"永德县班卡乡卫生院"</f>
        <v>单位名称：永德县班卡乡卫生院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296</v>
      </c>
      <c r="B4" s="40" t="s">
        <v>297</v>
      </c>
      <c r="C4" s="40" t="s">
        <v>298</v>
      </c>
      <c r="D4" s="40" t="s">
        <v>299</v>
      </c>
      <c r="E4" s="40" t="s">
        <v>300</v>
      </c>
      <c r="F4" s="51" t="s">
        <v>301</v>
      </c>
      <c r="G4" s="40" t="s">
        <v>302</v>
      </c>
      <c r="H4" s="51" t="s">
        <v>303</v>
      </c>
      <c r="I4" s="51" t="s">
        <v>304</v>
      </c>
      <c r="J4" s="40" t="s">
        <v>305</v>
      </c>
    </row>
    <row r="5" ht="18.7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51">
        <v>6</v>
      </c>
      <c r="G5" s="40">
        <v>7</v>
      </c>
      <c r="H5" s="51">
        <v>8</v>
      </c>
      <c r="I5" s="51">
        <v>9</v>
      </c>
      <c r="J5" s="40">
        <v>10</v>
      </c>
    </row>
    <row r="7" ht="21" customHeight="1" spans="1:10">
      <c r="A7" s="25" t="s">
        <v>396</v>
      </c>
      <c r="B7" s="25"/>
      <c r="C7" s="25"/>
      <c r="D7" s="25"/>
      <c r="E7" s="25"/>
      <c r="F7" s="25"/>
      <c r="G7" s="25"/>
      <c r="H7" s="25"/>
      <c r="I7" s="25"/>
      <c r="J7" s="25"/>
    </row>
  </sheetData>
  <mergeCells count="3">
    <mergeCell ref="A2:J2"/>
    <mergeCell ref="A3:H3"/>
    <mergeCell ref="A7:J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D23" sqref="D2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2" t="s">
        <v>397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4" t="str">
        <f>"单位名称："&amp;"永德县班卡乡卫生院"</f>
        <v>单位名称：永德县班卡乡卫生院</v>
      </c>
      <c r="B3" s="7"/>
      <c r="C3" s="35"/>
      <c r="H3" s="36" t="s">
        <v>165</v>
      </c>
    </row>
    <row r="4" ht="18.75" customHeight="1" spans="1:8">
      <c r="A4" s="10" t="s">
        <v>178</v>
      </c>
      <c r="B4" s="10" t="s">
        <v>398</v>
      </c>
      <c r="C4" s="10" t="s">
        <v>399</v>
      </c>
      <c r="D4" s="10" t="s">
        <v>400</v>
      </c>
      <c r="E4" s="10" t="s">
        <v>401</v>
      </c>
      <c r="F4" s="37" t="s">
        <v>402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357</v>
      </c>
      <c r="G5" s="40" t="s">
        <v>403</v>
      </c>
      <c r="H5" s="40" t="s">
        <v>404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  <row r="10" ht="22" customHeight="1" spans="1:8">
      <c r="A10" s="25" t="s">
        <v>405</v>
      </c>
      <c r="B10" s="25"/>
      <c r="C10" s="25"/>
      <c r="D10" s="25"/>
      <c r="E10" s="25"/>
      <c r="F10" s="25"/>
      <c r="G10" s="25"/>
      <c r="H10" s="25"/>
    </row>
  </sheetData>
  <mergeCells count="10">
    <mergeCell ref="A2:H2"/>
    <mergeCell ref="A3:C3"/>
    <mergeCell ref="F4:H4"/>
    <mergeCell ref="A8:E8"/>
    <mergeCell ref="A10:H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workbookViewId="0">
      <selection activeCell="A12" sqref="A12:K12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406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"单位名称："&amp;"永德县班卡乡卫生院"</f>
        <v>单位名称：永德县班卡乡卫生院</v>
      </c>
      <c r="B3" s="7"/>
      <c r="C3" s="7"/>
      <c r="D3" s="7"/>
      <c r="E3" s="7"/>
      <c r="F3" s="7"/>
      <c r="G3" s="7"/>
      <c r="H3" s="8"/>
      <c r="I3" s="8"/>
      <c r="J3" s="8"/>
      <c r="K3" s="3" t="s">
        <v>165</v>
      </c>
    </row>
    <row r="4" ht="18.75" customHeight="1" spans="1:11">
      <c r="A4" s="9" t="s">
        <v>245</v>
      </c>
      <c r="B4" s="9" t="s">
        <v>180</v>
      </c>
      <c r="C4" s="9" t="s">
        <v>246</v>
      </c>
      <c r="D4" s="10" t="s">
        <v>181</v>
      </c>
      <c r="E4" s="10" t="s">
        <v>182</v>
      </c>
      <c r="F4" s="10" t="s">
        <v>247</v>
      </c>
      <c r="G4" s="10" t="s">
        <v>248</v>
      </c>
      <c r="H4" s="26" t="s">
        <v>56</v>
      </c>
      <c r="I4" s="11" t="s">
        <v>407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2" ht="24" customHeight="1" spans="1:11">
      <c r="A12" s="25" t="s">
        <v>408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</sheetData>
  <mergeCells count="16">
    <mergeCell ref="A2:K2"/>
    <mergeCell ref="A3:G3"/>
    <mergeCell ref="I4:K4"/>
    <mergeCell ref="A10:G10"/>
    <mergeCell ref="A12:K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Zeros="0" workbookViewId="0">
      <selection activeCell="E23" sqref="E2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409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"单位名称："&amp;"永德县班卡乡卫生院"</f>
        <v>单位名称：永德县班卡乡卫生院</v>
      </c>
      <c r="B3" s="7"/>
      <c r="C3" s="7"/>
      <c r="D3" s="7"/>
      <c r="E3" s="8"/>
      <c r="F3" s="8"/>
      <c r="G3" s="3" t="s">
        <v>165</v>
      </c>
    </row>
    <row r="4" ht="18.75" customHeight="1" spans="1:7">
      <c r="A4" s="9" t="s">
        <v>246</v>
      </c>
      <c r="B4" s="9" t="s">
        <v>245</v>
      </c>
      <c r="C4" s="9" t="s">
        <v>180</v>
      </c>
      <c r="D4" s="10" t="s">
        <v>410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/>
      <c r="B8" s="21"/>
      <c r="C8" s="21"/>
      <c r="D8" s="22"/>
      <c r="E8" s="23"/>
      <c r="F8" s="23"/>
      <c r="G8" s="23"/>
    </row>
    <row r="9" ht="18.75" customHeight="1" spans="1:7">
      <c r="A9" s="20"/>
      <c r="B9" s="20"/>
      <c r="C9" s="20"/>
      <c r="D9" s="22"/>
      <c r="E9" s="23"/>
      <c r="F9" s="23"/>
      <c r="G9" s="23"/>
    </row>
    <row r="10" ht="18.75" customHeight="1" spans="1:7">
      <c r="A10" s="22" t="s">
        <v>56</v>
      </c>
      <c r="B10" s="24"/>
      <c r="C10" s="24"/>
      <c r="D10" s="24"/>
      <c r="E10" s="23"/>
      <c r="F10" s="23"/>
      <c r="G10" s="23"/>
    </row>
    <row r="12" ht="22" customHeight="1" spans="1:7">
      <c r="A12" s="25" t="s">
        <v>411</v>
      </c>
      <c r="B12" s="25"/>
      <c r="C12" s="25"/>
      <c r="D12" s="25"/>
      <c r="E12" s="25"/>
      <c r="F12" s="25"/>
      <c r="G12" s="25"/>
    </row>
  </sheetData>
  <mergeCells count="12">
    <mergeCell ref="A2:G2"/>
    <mergeCell ref="A3:D3"/>
    <mergeCell ref="E4:G4"/>
    <mergeCell ref="A10:D10"/>
    <mergeCell ref="A12:G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2025-03-17T09:32:00Z</dcterms:created>
  <dcterms:modified xsi:type="dcterms:W3CDTF">2025-03-19T00:20:24Z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FAB46635CAF64726A272FCC7DB7F390A_13</vt:lpwstr>
  </property>
  <property fmtid="{D5CDD505-2E9C-101B-9397-08002B2CF9AE}" pid="3" name="KSOProductBuildVer">
    <vt:lpwstr>2052-12.1.0.17145</vt:lpwstr>
  </property>
</Properties>
</file>