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<sst xmlns="http://schemas.openxmlformats.org/spreadsheetml/2006/main" count="1875" uniqueCount="627">
  <si>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</si>
  <si>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</si>
  <si>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</si>
  <si>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</si>
  <si>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</si>
  <si>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</si>
  <si>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</si>
  <si>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</si>
  <si>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</si>
  <si>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</si>
  <si>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</si>
  <si>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</si>
  <si>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</si>
  <si>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</si>
  <si>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</si>
  <si>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</si>
  <si>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</si>
  <si>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</si>
  <si>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</si>
  <si>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</si>
  <si>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</si>
  <si>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</si>
  <si>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</si>
  <si>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</si>
  <si>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</si>
  <si>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</si>
  <si>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</si>
  <si>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</si>
  <si>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</si>
  <si>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</si>
  <si>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</si>
  <si>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</si>
  <si>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</si>
  <si>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</si>
  <si>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</si>
  <si>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</si>
  <si>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</si>
  <si>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</si>
  <si>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</si>
  <si>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</si>
  <si>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</si>
  <si>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</si>
  <si>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</si>
  <si>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</si>
  <si>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</si>
  <si>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</si>
  <si>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</si>
  <si>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</si>
  <si>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</si>
  <si>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</si>
  <si>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</si>
  <si>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</si>
  <si>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</si>
  <si>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</si>
  <si>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</si>
  <si>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</si>
  <si>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</si>
  <si>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</si>
  <si>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</si>
  <si>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</si>
  <si>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</si>
  <si>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</si>
  <si>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</si>
  <si>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</si>
  <si>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</si>
  <si>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</si>
  <si>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</si>
  <si>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</si>
  <si>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</si>
  <si>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</si>
  <si>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414001</t>
  </si>
  <si>
    <t>永德县公安局交通警察大队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</si>
  <si>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</si>
  <si>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</si>
  <si>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</si>
  <si>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</si>
  <si>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</si>
  <si>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</si>
  <si>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</si>
  <si>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</si>
  <si>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</si>
  <si>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</si>
  <si>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</si>
  <si>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</si>
  <si>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</si>
  <si>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</si>
  <si>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</si>
  <si>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</si>
  <si>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</si>
  <si>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</si>
  <si>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204</t>
  </si>
  <si>
    <t>公共安全支出</t>
  </si>
  <si>
    <t>20402</t>
  </si>
  <si>
    <t>公安</t>
  </si>
  <si>
    <t>2040201</t>
  </si>
  <si>
    <t>2040220</t>
  </si>
  <si>
    <t>执法办案</t>
  </si>
  <si>
    <t>2040299</t>
  </si>
  <si>
    <t>其他公安支出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</si>
  <si>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</si>
  <si>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</si>
  <si>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</si>
  <si>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</si>
  <si>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</si>
  <si>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</si>
  <si>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</si>
  <si>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</si>
  <si>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</si>
  <si>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</si>
  <si>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</si>
  <si>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</si>
  <si>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</si>
  <si>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</si>
  <si>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</si>
  <si>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</si>
  <si>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</si>
  <si>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</si>
  <si>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</si>
  <si>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</si>
  <si>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</si>
  <si>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</si>
  <si>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</si>
  <si>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</si>
  <si>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</si>
  <si>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</si>
  <si>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</si>
  <si>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</si>
  <si>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</si>
  <si>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</si>
  <si>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</si>
  <si>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</si>
  <si>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</si>
  <si>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</si>
  <si>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</si>
  <si>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</si>
  <si>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</si>
  <si>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</si>
  <si>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</si>
  <si>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</si>
  <si>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</si>
  <si>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</si>
  <si>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</si>
  <si>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</si>
  <si>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</si>
  <si>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</si>
  <si>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</si>
  <si>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</si>
  <si>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</si>
  <si>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</si>
  <si>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</si>
  <si>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</si>
  <si>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</si>
  <si>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</si>
  <si>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</si>
  <si>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</si>
  <si>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</si>
  <si>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</si>
  <si>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</si>
  <si>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</si>
  <si>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</si>
  <si>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</si>
  <si>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</si>
  <si>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</si>
  <si>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</si>
  <si>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</si>
  <si>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</si>
  <si>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</si>
  <si>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</si>
  <si>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</si>
  <si>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</si>
  <si>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</si>
  <si>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</si>
  <si>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</si>
  <si>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</si>
  <si>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</si>
  <si>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</si>
  <si>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</si>
  <si>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</si>
  <si>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</si>
  <si>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</si>
  <si>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</si>
  <si>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</si>
  <si>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</si>
  <si>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</si>
  <si>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</si>
  <si>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</si>
  <si>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</si>
  <si>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</si>
  <si>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</si>
  <si>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</si>
  <si>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</si>
  <si>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</si>
  <si>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</si>
  <si>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</si>
  <si>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</si>
  <si>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</si>
  <si>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</si>
  <si>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</si>
  <si>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</si>
  <si>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</si>
  <si>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</si>
  <si>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</si>
  <si>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</si>
  <si>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</si>
  <si>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530923210000000018899</t>
  </si>
  <si>
    <t>行政单位工资支出</t>
  </si>
  <si>
    <t>30101</t>
  </si>
  <si>
    <t>基本工资</t>
  </si>
  <si>
    <t>30102</t>
  </si>
  <si>
    <t>津贴补贴</t>
  </si>
  <si>
    <t>30103</t>
  </si>
  <si>
    <t>奖金</t>
  </si>
  <si>
    <t>530923231100001412800</t>
  </si>
  <si>
    <t>公务员基础绩效奖</t>
  </si>
  <si>
    <t>530923210000000018900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</si>
  <si>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</si>
  <si>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</si>
  <si>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</si>
  <si>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</si>
  <si>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</si>
  <si>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</si>
  <si>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</si>
  <si>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</si>
  <si>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</si>
  <si>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530923210000000018901</t>
  </si>
  <si>
    <t>30113</t>
  </si>
  <si>
    <t>530923231100001412802</t>
  </si>
  <si>
    <t>编外人员工资支出</t>
  </si>
  <si>
    <t>30199</t>
  </si>
  <si>
    <t>其他工资福利支出</t>
  </si>
  <si>
    <t>530923210000000018910</t>
  </si>
  <si>
    <t>运转类公用经费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</si>
  <si>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</si>
  <si>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</si>
  <si>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</si>
  <si>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</si>
  <si>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</si>
  <si>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</si>
  <si>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</si>
  <si>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</si>
  <si>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</si>
  <si>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</si>
  <si>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</si>
  <si>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</si>
  <si>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30215</t>
  </si>
  <si>
    <t>会议费</t>
  </si>
  <si>
    <t>530923241100002327651</t>
  </si>
  <si>
    <t>公务接待费（公用经费）</t>
  </si>
  <si>
    <t>30217</t>
  </si>
  <si>
    <t>30226</t>
  </si>
  <si>
    <t>劳务费</t>
  </si>
  <si>
    <t>30211</t>
  </si>
  <si>
    <t>差旅费</t>
  </si>
  <si>
    <t>530923241100002327650</t>
  </si>
  <si>
    <t>公车购置及运维费（公用经费）</t>
  </si>
  <si>
    <t>30231</t>
  </si>
  <si>
    <t>公务用车运行维护费</t>
  </si>
  <si>
    <t>30239</t>
  </si>
  <si>
    <t>其他交通费用</t>
  </si>
  <si>
    <t>30299</t>
  </si>
  <si>
    <t>其他商品和服务支出</t>
  </si>
  <si>
    <t>530923221100000452208</t>
  </si>
  <si>
    <t>工会经费</t>
  </si>
  <si>
    <t>30228</t>
  </si>
  <si>
    <t>530923210000000018908</t>
  </si>
  <si>
    <t>公务交通补贴</t>
  </si>
  <si>
    <t>530923210000000018909</t>
  </si>
  <si>
    <t>离退休公用经费</t>
  </si>
  <si>
    <t>530923210000000019669</t>
  </si>
  <si>
    <t>退休费</t>
  </si>
  <si>
    <t>30302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</si>
  <si>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</si>
  <si>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</si>
  <si>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</si>
  <si>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</si>
  <si>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</si>
  <si>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</si>
  <si>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</si>
  <si>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（县级）办案（业务）经费</t>
  </si>
  <si>
    <t>专项业务类</t>
  </si>
  <si>
    <t>530923231100001652903</t>
  </si>
  <si>
    <t>30214</t>
  </si>
  <si>
    <t>租赁费</t>
  </si>
  <si>
    <t>30227</t>
  </si>
  <si>
    <t>委托业务费</t>
  </si>
  <si>
    <t>（县级）业务装备经费</t>
  </si>
  <si>
    <t>530923231100001652894</t>
  </si>
  <si>
    <t>31003</t>
  </si>
  <si>
    <t>专用设备购置</t>
  </si>
  <si>
    <t>案件鉴定专项经费</t>
  </si>
  <si>
    <t>530923241100002330287</t>
  </si>
  <si>
    <t>车管成本经费</t>
  </si>
  <si>
    <t>530923221100000452685</t>
  </si>
  <si>
    <t>30218</t>
  </si>
  <si>
    <t>专用材料费</t>
  </si>
  <si>
    <t>犯罪嫌疑人羁押前健康十项检查经费</t>
  </si>
  <si>
    <t>530923251100003790964</t>
  </si>
  <si>
    <t>国道219线隐患整改建设经费</t>
  </si>
  <si>
    <t>530923251100003791312</t>
  </si>
  <si>
    <t>交通协管员专项经费</t>
  </si>
  <si>
    <t>事业发展类</t>
  </si>
  <si>
    <t>530923241100002329837</t>
  </si>
  <si>
    <t>30224</t>
  </si>
  <si>
    <t>被装购置费</t>
  </si>
  <si>
    <t>交通信号灯维修维护经费</t>
  </si>
  <si>
    <t>530923251100003793739</t>
  </si>
  <si>
    <t>摩托车驾驶人驾驶技能考试专项经费</t>
  </si>
  <si>
    <t>530923241100002332760</t>
  </si>
  <si>
    <t>移动警务终端租用经费</t>
  </si>
  <si>
    <t>530923251100003794244</t>
  </si>
  <si>
    <t>永德县智能交通采购项目经费</t>
  </si>
  <si>
    <t>530923241100002329523</t>
  </si>
  <si>
    <t>执法执勤用车采购经费</t>
  </si>
  <si>
    <t>530923251100003795894</t>
  </si>
  <si>
    <t>31013</t>
  </si>
  <si>
    <t>公务用车购置</t>
  </si>
  <si>
    <t>智能交通系统运行维护经费</t>
  </si>
  <si>
    <t>530923251100003788636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</si>
  <si>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</si>
  <si>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</si>
  <si>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</si>
  <si>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</si>
  <si>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</si>
  <si>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</si>
  <si>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</si>
  <si>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</si>
  <si>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</si>
  <si>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</si>
  <si>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</si>
  <si>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建立“明确责任、分类负担、收支脱钩、全额保障”的政法经费保障体制，落实分项目、分类别、分部门的政法经费分类保障政策，充分发挥政法经费使用效益，切实提高全县基层政法部门的经费保障水平。进一步强化政法经费保障及管理，解决基层政法经费供需矛盾突出、部分基层政法机关经费保障水平低，地区间经费保障不平衡、经费管理水平不高的问题，支持政法部门更好地履职尽责，提升全县政法部门办案及装备水平以及社会治安防控体系能力建设，维护全县社会大局稳定、促进社会公平正义、保障人民安居乐业，围绕建设云南“民族团结进步示范区、生态文明建设排头兵、面向南亚东南亚辐射中心”新定位，推动“平安云南”建设。</t>
  </si>
  <si>
    <t>产出指标</t>
  </si>
  <si>
    <t>数量指标</t>
  </si>
  <si>
    <t>其他专用设备采购数量</t>
  </si>
  <si>
    <t>&gt;=</t>
  </si>
  <si>
    <t>100</t>
  </si>
  <si>
    <t>件</t>
  </si>
  <si>
    <t>定量指标</t>
  </si>
  <si>
    <t>反映其他专用设备采购数量</t>
  </si>
  <si>
    <t>单警装备采购数量</t>
  </si>
  <si>
    <t>=</t>
  </si>
  <si>
    <t>19</t>
  </si>
  <si>
    <t>套</t>
  </si>
  <si>
    <t>反映单警装备采购数量</t>
  </si>
  <si>
    <t>质量指标</t>
  </si>
  <si>
    <t>采购装备合格率</t>
  </si>
  <si>
    <t>98</t>
  </si>
  <si>
    <t>%</t>
  </si>
  <si>
    <t>反映装备质量</t>
  </si>
  <si>
    <t>时效指标</t>
  </si>
  <si>
    <t>采购装备维护及时性</t>
  </si>
  <si>
    <t>及时</t>
  </si>
  <si>
    <t>年</t>
  </si>
  <si>
    <t>定性指标</t>
  </si>
  <si>
    <t>反映装备设备维修时限</t>
  </si>
  <si>
    <t>成本指标</t>
  </si>
  <si>
    <t>经济成本指标</t>
  </si>
  <si>
    <t>10</t>
  </si>
  <si>
    <t>万元</t>
  </si>
  <si>
    <t>反映经费支出数额</t>
  </si>
  <si>
    <t>效益指标</t>
  </si>
  <si>
    <t>社会效益</t>
  </si>
  <si>
    <t>提升执法装备水平</t>
  </si>
  <si>
    <t>稳步提升</t>
  </si>
  <si>
    <t>反映执法装备配备水平</t>
  </si>
  <si>
    <t>可持续影响</t>
  </si>
  <si>
    <t>执法办案效率有效提高</t>
  </si>
  <si>
    <t>长期</t>
  </si>
  <si>
    <t>反映执法办案效率</t>
  </si>
  <si>
    <t>满意度指标</t>
  </si>
  <si>
    <t>服务对象满意度</t>
  </si>
  <si>
    <t>民警满意度</t>
  </si>
  <si>
    <t>95</t>
  </si>
  <si>
    <t>反映民警满意度</t>
  </si>
  <si>
    <t>做好犯罪嫌疑人羁押前体检工作，保证看守所羁押工作顺利开展。</t>
  </si>
  <si>
    <t>嫌疑人体检人数</t>
  </si>
  <si>
    <t>&lt;=</t>
  </si>
  <si>
    <t>250</t>
  </si>
  <si>
    <t>人</t>
  </si>
  <si>
    <t>反映体检人数</t>
  </si>
  <si>
    <t>体检项目仪器质量达标率</t>
  </si>
  <si>
    <t>反映体检项目仪器质量达标率</t>
  </si>
  <si>
    <t>数据报告及时率</t>
  </si>
  <si>
    <t>反映数据报告及时率</t>
  </si>
  <si>
    <t>1000</t>
  </si>
  <si>
    <t>元/人</t>
  </si>
  <si>
    <t>反映体检标准</t>
  </si>
  <si>
    <t>可持续</t>
  </si>
  <si>
    <t>反映可持续影响</t>
  </si>
  <si>
    <t>体检者满意度</t>
  </si>
  <si>
    <t>90</t>
  </si>
  <si>
    <t>反映体检者对项目实施全过程满意度</t>
  </si>
  <si>
    <t>完成支付14套电子警察、4套限货卡口、78套违停抓拍系统产生的运维费、网络租赁费以及专项电费，保证全县电子警察抓拍系统正常运转。</t>
  </si>
  <si>
    <t>电子警察</t>
  </si>
  <si>
    <t>14</t>
  </si>
  <si>
    <t>反映维护设备数量</t>
  </si>
  <si>
    <t>限货卡口</t>
  </si>
  <si>
    <t>4</t>
  </si>
  <si>
    <t>违停抓拍系统</t>
  </si>
  <si>
    <t>78</t>
  </si>
  <si>
    <t>质量达标率</t>
  </si>
  <si>
    <t>反映质量达标率</t>
  </si>
  <si>
    <t>任务完成时间</t>
  </si>
  <si>
    <t>365</t>
  </si>
  <si>
    <t>天</t>
  </si>
  <si>
    <t>反映任务完成时间</t>
  </si>
  <si>
    <t>反映预算执行率</t>
  </si>
  <si>
    <t>保障交通秩序稳定</t>
  </si>
  <si>
    <t>良好</t>
  </si>
  <si>
    <t>反映交通秩序稳定性</t>
  </si>
  <si>
    <t>受益人满意度</t>
  </si>
  <si>
    <t>反映受益人满意度</t>
  </si>
  <si>
    <t>完成支付两个乡镇，6组交通信号灯维修维护工作，保证全县交通信号灯正常运转。</t>
  </si>
  <si>
    <t>维护设施数量</t>
  </si>
  <si>
    <t>组</t>
  </si>
  <si>
    <t>反映维护设施数量</t>
  </si>
  <si>
    <t>2025年12月31日</t>
  </si>
  <si>
    <t>保障人民群众出行安全</t>
  </si>
  <si>
    <t>反映人民群众出行安全</t>
  </si>
  <si>
    <t>项目满意度</t>
  </si>
  <si>
    <t>反映项目满意度</t>
  </si>
  <si>
    <t>2025年为113名辅警购置两套服装，配备单警装备，并解决以前年度社会保险费欠费。</t>
  </si>
  <si>
    <t>被装采购数</t>
  </si>
  <si>
    <t>226</t>
  </si>
  <si>
    <t>反映被装采购数</t>
  </si>
  <si>
    <t>单警装备采购数</t>
  </si>
  <si>
    <t>113</t>
  </si>
  <si>
    <t>反映单警装备采购数</t>
  </si>
  <si>
    <t>执法装备配备合格率</t>
  </si>
  <si>
    <t>反映执法装备配备合格率</t>
  </si>
  <si>
    <t>2025年12月31日前</t>
  </si>
  <si>
    <t>反映采购装备维护及时性</t>
  </si>
  <si>
    <t>反映成本控制率</t>
  </si>
  <si>
    <t>反映执法装备水平</t>
  </si>
  <si>
    <t>服装合体满意度</t>
  </si>
  <si>
    <t>反映服装型号与协管员净体数据一致性</t>
  </si>
  <si>
    <t>规范国道219线沿线各路口交通秩序，确保车辆、行人交通安全，减少道路安全隐患。</t>
  </si>
  <si>
    <t>900万电警抓拍单元</t>
  </si>
  <si>
    <t>反映设备数量</t>
  </si>
  <si>
    <t>频闪灯</t>
  </si>
  <si>
    <t>8</t>
  </si>
  <si>
    <t>只</t>
  </si>
  <si>
    <t>方向卡口</t>
  </si>
  <si>
    <t>台</t>
  </si>
  <si>
    <t>爆闪灯</t>
  </si>
  <si>
    <t>终端服务器</t>
  </si>
  <si>
    <t>1.00</t>
  </si>
  <si>
    <t>设备验收合格率</t>
  </si>
  <si>
    <t>反映设备验收合格率</t>
  </si>
  <si>
    <t>道路交通事故</t>
  </si>
  <si>
    <t>减少、可控、</t>
  </si>
  <si>
    <t>反映交通事故减少、可控</t>
  </si>
  <si>
    <t>受益群众满意度</t>
  </si>
  <si>
    <t>反映受益群众满意度</t>
  </si>
  <si>
    <t>根据省公安厅、市公安局要求全体民警配备移动警务终端，向电信或移动部门以租用形式，每台终端292元/月（含网络通信费），22台一年的租赁费77088元。</t>
  </si>
  <si>
    <t>设备租赁数量</t>
  </si>
  <si>
    <t>22</t>
  </si>
  <si>
    <t>反映设备租赁数量</t>
  </si>
  <si>
    <t>2026年12月31日</t>
  </si>
  <si>
    <t>提升办公效率</t>
  </si>
  <si>
    <t>反映办公效率</t>
  </si>
  <si>
    <t>通过向社会化考场购买考试配套服务，提高摩托车驾驶员安全意识、提高摩托车驾驶员持证率、减少交通事故违法率，降低交通事故发生率，为社会输送合格驾驶员，把好道路交通安全源头关。</t>
  </si>
  <si>
    <t>社会化考场数</t>
  </si>
  <si>
    <t>个</t>
  </si>
  <si>
    <t xml:space="preserve"> 反映社会化考场数量 </t>
  </si>
  <si>
    <t>符合行业标准</t>
  </si>
  <si>
    <t>符合</t>
  </si>
  <si>
    <t>反映考场标准</t>
  </si>
  <si>
    <t>资金支付率</t>
  </si>
  <si>
    <t>反映资金使用支付情况</t>
  </si>
  <si>
    <t>60</t>
  </si>
  <si>
    <t xml:space="preserve"> 反映社会化考场费用 </t>
  </si>
  <si>
    <t>提高驾驶人持证率</t>
  </si>
  <si>
    <t>大幅提高</t>
  </si>
  <si>
    <t>反映驾驶员持证率</t>
  </si>
  <si>
    <t>交通安全可持续影响社会发展</t>
  </si>
  <si>
    <t>有效推动</t>
  </si>
  <si>
    <t>反映交通安全可持续影响发展</t>
  </si>
  <si>
    <t>驾考人满意度</t>
  </si>
  <si>
    <t>反映驾考人满意度</t>
  </si>
  <si>
    <t xml:space="preserve">
通过有资质的第三方检验鉴定机构做出痕迹鉴定、车速鉴定、酒精检测、DNA鉴定结论，为交通事故处理提供合法有效地证据，正确还原事故发生形态、固定调查证据，为依法定位道路交通事故责任，提供相关检验鉴定结论依据，保障了道路交通事故处理的公开、公平、公正原则。</t>
  </si>
  <si>
    <t>车辆技术鉴定次数</t>
  </si>
  <si>
    <t>150</t>
  </si>
  <si>
    <t xml:space="preserve">反映鉴定车辆安全技术速度≥150次 </t>
  </si>
  <si>
    <t>血检人次</t>
  </si>
  <si>
    <t>500</t>
  </si>
  <si>
    <t>人次</t>
  </si>
  <si>
    <t>反映鉴定血液乙醇含量≥400人次</t>
  </si>
  <si>
    <t>伤情人次</t>
  </si>
  <si>
    <t>200</t>
  </si>
  <si>
    <t>反映鉴定伤情情况≥200人次</t>
  </si>
  <si>
    <t>尸检人次</t>
  </si>
  <si>
    <t>30</t>
  </si>
  <si>
    <t>反映鉴定病理死因≥25人次</t>
  </si>
  <si>
    <t>鉴定合格率</t>
  </si>
  <si>
    <t>反映鉴定合格率</t>
  </si>
  <si>
    <t>资金拨付及时率</t>
  </si>
  <si>
    <t>反映资金拨付及时率</t>
  </si>
  <si>
    <t>105</t>
  </si>
  <si>
    <t>反映车辆检验、法医鉴定费用</t>
  </si>
  <si>
    <t>维护事故现场，接受群众求助</t>
  </si>
  <si>
    <t>反映社会公众满意度</t>
  </si>
  <si>
    <t>交通事故处理群众满意度</t>
  </si>
  <si>
    <t>调查问卷</t>
  </si>
  <si>
    <t>2025年申请采购一辆执法执勤用车，完成采购警车任务，确保日常警卫、追捕、交通巡逻任务顺利执行。</t>
  </si>
  <si>
    <t>车辆采购数量</t>
  </si>
  <si>
    <t>一</t>
  </si>
  <si>
    <t>辆</t>
  </si>
  <si>
    <t>反映车辆采购数量</t>
  </si>
  <si>
    <t>1.减少因违法停车、闯红灯、压线行驶、逆向行驶、不按车道行驶等违法行为而造成的交通事故、堵塞和交通混乱；2.提高机动车驾驶员的自觉性，增强安全意识；3.检测和记录城区车辆情况，组织调度交通流，改善治安和交通秩序；4.为交通肇事逃逸和涉车案件等违法行为提供线索和证据;5.实现良好的路况监控、拥堵和畅通信息的处理和发布，达成有效地交通诱导功能</t>
  </si>
  <si>
    <t>违停抓拍系统套数</t>
  </si>
  <si>
    <t>反映违停抓怕系统数量</t>
  </si>
  <si>
    <t>1.减少因违法停车、闯红灯、压线行驶、逆向行驶、不按车道行驶等违法行为而造成的交通事故、堵塞和交通混乱；2.提高机动车驾驶员的自觉性，增强安全意识；3.检测和记录城区车辆情况，组织调度交通流，改善治安和交通秩序；4.为交通肇事逃逸和涉车案件等违法行为提供线索和证据;5.实现良好的路况监控、拥堵和畅通信息的处理和发布，达成有效的交通诱导功能</t>
  </si>
  <si>
    <t>电子警察系统套数</t>
  </si>
  <si>
    <t>反映电子警察系统数量</t>
  </si>
  <si>
    <t>卡口抓拍系统套数</t>
  </si>
  <si>
    <t>反映卡口抓怕系统数量</t>
  </si>
  <si>
    <t>中心管控平台套数</t>
  </si>
  <si>
    <t>反映中心管控平台数量</t>
  </si>
  <si>
    <t>中心储存台数</t>
  </si>
  <si>
    <t>块</t>
  </si>
  <si>
    <t>反映中心储存数</t>
  </si>
  <si>
    <t>指挥中心大屏块数</t>
  </si>
  <si>
    <t>12</t>
  </si>
  <si>
    <t>反映指挥中心大屏块数</t>
  </si>
  <si>
    <t>监控点位设备在线率</t>
  </si>
  <si>
    <t>反映监控点位设备在线率</t>
  </si>
  <si>
    <t>338.27</t>
  </si>
  <si>
    <t>反映电子警察成本费用</t>
  </si>
  <si>
    <t>规范车辆行驶和停放，提高通行率</t>
  </si>
  <si>
    <t>反映车辆通行率</t>
  </si>
  <si>
    <t>交通监测系统群众满意度</t>
  </si>
  <si>
    <t>反映部分群众对交通监测系统的满意度</t>
  </si>
  <si>
    <t>道路交通安全宣教工作次数</t>
  </si>
  <si>
    <t>25</t>
  </si>
  <si>
    <t>次</t>
  </si>
  <si>
    <t>反映开展道路交通安全宣教工作次数</t>
  </si>
  <si>
    <t>年接受处理道路交通事故警情数</t>
  </si>
  <si>
    <t>1100</t>
  </si>
  <si>
    <t>起</t>
  </si>
  <si>
    <t>反映年接受处理道路交通事故警情数</t>
  </si>
  <si>
    <t>年依法查处各类交通违法行为数</t>
  </si>
  <si>
    <t>20000</t>
  </si>
  <si>
    <t>反映年依法查处各类交通违法行为数</t>
  </si>
  <si>
    <t>道路交通违法行为查处率</t>
  </si>
  <si>
    <t>40</t>
  </si>
  <si>
    <t>反映道路交通违法行为查处率</t>
  </si>
  <si>
    <t>城区道路交通警情到现场处置时间</t>
  </si>
  <si>
    <t>分钟</t>
  </si>
  <si>
    <t>反映城区道路交通警情到现场处置时间</t>
  </si>
  <si>
    <t>道路交通管理工作在岗时间</t>
  </si>
  <si>
    <t>反映道路交通管理工作在岗时间</t>
  </si>
  <si>
    <t>交通事故下降率</t>
  </si>
  <si>
    <t>反映全县交通事故数量比上年同期下降的比率</t>
  </si>
  <si>
    <t>生态效益</t>
  </si>
  <si>
    <t>全县道路交通安全畅通率</t>
  </si>
  <si>
    <t>反映全县道路交通安全畅通率</t>
  </si>
  <si>
    <t>反映交通事故处理群众满意度</t>
  </si>
  <si>
    <t>通过车管业务的开展，加强机动车登记和驾驶证的统一管理，大力推行驾驶员考验、机动车检测规范化服务，做到严谨、细致、到位、规范，确保登记、检验工作的真实性、有效性和统一性，保护公民、法人和其他组织的合法权益。</t>
  </si>
  <si>
    <t>机动车号牌</t>
  </si>
  <si>
    <t>12600</t>
  </si>
  <si>
    <t>反映机动车号牌数</t>
  </si>
  <si>
    <t>档案袋</t>
  </si>
  <si>
    <t>14000</t>
  </si>
  <si>
    <t>反映档案袋个数</t>
  </si>
  <si>
    <t>证件证芯</t>
  </si>
  <si>
    <t>21000</t>
  </si>
  <si>
    <t>反映证件证芯本书数</t>
  </si>
  <si>
    <t>证件外壳</t>
  </si>
  <si>
    <t>反映证件外壳本数</t>
  </si>
  <si>
    <t>责任书、委托书</t>
  </si>
  <si>
    <t>280</t>
  </si>
  <si>
    <t>册</t>
  </si>
  <si>
    <t>反映责任书、委托书册数</t>
  </si>
  <si>
    <t>临牌</t>
  </si>
  <si>
    <t>5600</t>
  </si>
  <si>
    <t>反映临时号牌副数</t>
  </si>
  <si>
    <t>机动车登记证书、号牌、驾驶证等制作规范率</t>
  </si>
  <si>
    <t>反映证书、号牌质量要求</t>
  </si>
  <si>
    <t>2024年12月31日前</t>
  </si>
  <si>
    <t>反映项目完成时间</t>
  </si>
  <si>
    <t>140</t>
  </si>
  <si>
    <t>反映耗材成本费</t>
  </si>
  <si>
    <t>为群众提供便利，提升服务质量</t>
  </si>
  <si>
    <t>反映服务质量</t>
  </si>
  <si>
    <t>当事人满意度</t>
  </si>
  <si>
    <t>反映当事人满意度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</si>
  <si>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</si>
  <si>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</si>
  <si>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</si>
  <si>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</si>
  <si>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</si>
  <si>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</si>
  <si>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</si>
  <si>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</si>
  <si>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</si>
  <si>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</si>
  <si>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</si>
  <si>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</si>
  <si>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</si>
  <si>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</si>
  <si>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A4纸</t>
  </si>
  <si>
    <t>纸质品</t>
  </si>
  <si>
    <t>批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</si>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</sst>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21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 wrapText="1" indent="1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1"/>
    </xf>
    <xf numFmtId="0" fontId="4" fillId="0" borderId="6" xfId="0" applyFont="1" applyBorder="1" applyAlignment="1" applyProtection="1">
      <alignment horizontal="left" vertical="center" wrapText="1" indent="2"/>
    </xf>
    <xf numFmtId="0" fontId="12" fillId="0" borderId="10" xfId="0" applyFont="1" applyBorder="1" applyAlignment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  <protection locked="0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  <protection locked="0"/>
    </xf>
    <xf numFmtId="49" fontId="9" fillId="0" borderId="11" xfId="0" applyNumberFormat="1" applyFont="1" applyBorder="1" applyAlignment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 indent="4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indent="1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wrapText="1"/>
    </xf>
    <xf numFmtId="0" fontId="16" fillId="0" borderId="0" xfId="0" applyAlignment="1" applyProtection="1">
      <alignment horizontal="right" vertical="center" wrapText="1"/>
    </xf>
    <xf numFmtId="0" fontId="17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6" fillId="0" borderId="7" xfId="51" applyFont="1">
      <alignment horizontal="right" vertical="center"/>
    </xf>
    <xf numFmtId="176" fontId="16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2" fillId="0" borderId="7" xfId="51" applyFont="1" applyProtection="1">
      <alignment horizontal="right" vertical="center"/>
      <protection locked="0"/>
    </xf>
    <xf numFmtId="0" fontId="23" fillId="0" borderId="0" xfId="0" applyFont="1" applyProtection="1">
      <alignment vertical="top"/>
    </xf>
    <xf numFmtId="0" fontId="24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1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4"/>
    </xf>
    <xf numFmtId="0" fontId="4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topLeftCell="A7" workbookViewId="0">
      <selection activeCell="B38" sqref="B38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3" t="s">
        <v>0</v>
      </c>
    </row>
    <row r="2" ht="36" customHeight="1" spans="1:4">
      <c r="A2" s="4" t="str">
        <f>"2025"&amp;"年部门财务收支预算总表"</f>
        <v>2025年部门财务收支预算总表</v>
      </c>
      <c r="B2" s="211"/>
      <c r="C2" s="211"/>
      <c r="D2" s="211"/>
    </row>
    <row r="3" ht="18.75" customHeight="1" spans="1:4">
      <c r="A3" s="35" t="str">
        <f>"单位名称："&amp;"永德县公安局交通警察大队"</f>
        <v>单位名称：永德县公安局交通警察大队</v>
      </c>
      <c r="B3" s="212"/>
      <c r="C3" s="212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27" t="str">
        <f t="shared" ref="B5:D5" si="0">"2025"&amp;"年预算数"</f>
        <v>2025年预算数</v>
      </c>
      <c r="C5" s="27" t="s">
        <v>5</v>
      </c>
      <c r="D5" s="27" t="str">
        <f t="shared" si="0"/>
        <v>2025年预算数</v>
      </c>
    </row>
    <row r="6" ht="18.75" customHeight="1" spans="1:4">
      <c r="A6" s="29"/>
      <c r="B6" s="29"/>
      <c r="C6" s="29"/>
      <c r="D6" s="29"/>
    </row>
    <row r="7" ht="18.75" customHeight="1" spans="1:4">
      <c r="A7" s="176" t="s">
        <v>6</v>
      </c>
      <c r="B7" s="23">
        <v>16703308.52</v>
      </c>
      <c r="C7" s="176" t="s">
        <v>7</v>
      </c>
      <c r="D7" s="23"/>
    </row>
    <row r="8" ht="18.75" customHeight="1" spans="1:4">
      <c r="A8" s="176" t="s">
        <v>8</v>
      </c>
      <c r="B8" s="23"/>
      <c r="C8" s="176" t="s">
        <v>9</v>
      </c>
      <c r="D8" s="23"/>
    </row>
    <row r="9" ht="18.75" customHeight="1" spans="1:4">
      <c r="A9" s="176" t="s">
        <v>10</v>
      </c>
      <c r="B9" s="23"/>
      <c r="C9" s="176" t="s">
        <v>11</v>
      </c>
      <c r="D9" s="23"/>
    </row>
    <row r="10" ht="18.75" customHeight="1" spans="1:4">
      <c r="A10" s="176" t="s">
        <v>12</v>
      </c>
      <c r="B10" s="23"/>
      <c r="C10" s="176" t="s">
        <v>13</v>
      </c>
      <c r="D10" s="23">
        <v>15540836.32</v>
      </c>
    </row>
    <row r="11" ht="18.75" customHeight="1" spans="1:4">
      <c r="A11" s="21" t="s">
        <v>14</v>
      </c>
      <c r="B11" s="23"/>
      <c r="C11" s="213" t="s">
        <v>15</v>
      </c>
      <c r="D11" s="23"/>
    </row>
    <row r="12" ht="18.75" customHeight="1" spans="1:4">
      <c r="A12" s="214" t="s">
        <v>16</v>
      </c>
      <c r="B12" s="23"/>
      <c r="C12" s="215" t="s">
        <v>17</v>
      </c>
      <c r="D12" s="23"/>
    </row>
    <row r="13" ht="18.75" customHeight="1" spans="1:4">
      <c r="A13" s="214" t="s">
        <v>18</v>
      </c>
      <c r="B13" s="23"/>
      <c r="C13" s="215" t="s">
        <v>19</v>
      </c>
      <c r="D13" s="23"/>
    </row>
    <row r="14" ht="18.75" customHeight="1" spans="1:4">
      <c r="A14" s="214" t="s">
        <v>20</v>
      </c>
      <c r="B14" s="23"/>
      <c r="C14" s="215" t="s">
        <v>21</v>
      </c>
      <c r="D14" s="23">
        <v>585519.27</v>
      </c>
    </row>
    <row r="15" ht="18.75" customHeight="1" spans="1:4">
      <c r="A15" s="214" t="s">
        <v>22</v>
      </c>
      <c r="B15" s="23"/>
      <c r="C15" s="215" t="s">
        <v>23</v>
      </c>
      <c r="D15" s="23">
        <v>222851.63</v>
      </c>
    </row>
    <row r="16" ht="18.75" customHeight="1" spans="1:4">
      <c r="A16" s="214" t="s">
        <v>24</v>
      </c>
      <c r="B16" s="23"/>
      <c r="C16" s="214" t="s">
        <v>25</v>
      </c>
      <c r="D16" s="23"/>
    </row>
    <row r="17" ht="18.75" customHeight="1" spans="1:4">
      <c r="A17" s="214" t="s">
        <v>26</v>
      </c>
      <c r="B17" s="23"/>
      <c r="C17" s="214" t="s">
        <v>27</v>
      </c>
      <c r="D17" s="23"/>
    </row>
    <row r="18" ht="23" customHeight="1" spans="1:4">
      <c r="A18" s="216" t="s">
        <v>26</v>
      </c>
      <c r="B18" s="23"/>
      <c r="C18" s="215" t="s">
        <v>28</v>
      </c>
      <c r="D18" s="23"/>
    </row>
    <row r="19" ht="18.75" customHeight="1" spans="1:4">
      <c r="A19" s="216" t="s">
        <v>26</v>
      </c>
      <c r="B19" s="23"/>
      <c r="C19" s="215" t="s">
        <v>29</v>
      </c>
      <c r="D19" s="23"/>
    </row>
    <row r="20" ht="18.75" customHeight="1" spans="1:4">
      <c r="A20" s="216" t="s">
        <v>26</v>
      </c>
      <c r="B20" s="23"/>
      <c r="C20" s="215" t="s">
        <v>30</v>
      </c>
      <c r="D20" s="23"/>
    </row>
    <row r="21" ht="18.75" customHeight="1" spans="1:4">
      <c r="A21" s="216" t="s">
        <v>26</v>
      </c>
      <c r="B21" s="23"/>
      <c r="C21" s="215" t="s">
        <v>31</v>
      </c>
      <c r="D21" s="23"/>
    </row>
    <row r="22" ht="18.75" customHeight="1" spans="1:4">
      <c r="A22" s="216" t="s">
        <v>26</v>
      </c>
      <c r="B22" s="23"/>
      <c r="C22" s="215" t="s">
        <v>32</v>
      </c>
      <c r="D22" s="23"/>
    </row>
    <row r="23" ht="18.75" customHeight="1" spans="1:4">
      <c r="A23" s="216" t="s">
        <v>26</v>
      </c>
      <c r="B23" s="23"/>
      <c r="C23" s="215" t="s">
        <v>33</v>
      </c>
      <c r="D23" s="23"/>
    </row>
    <row r="24" ht="18.75" customHeight="1" spans="1:4">
      <c r="A24" s="216" t="s">
        <v>26</v>
      </c>
      <c r="B24" s="23"/>
      <c r="C24" s="215" t="s">
        <v>34</v>
      </c>
      <c r="D24" s="23"/>
    </row>
    <row r="25" ht="18.75" customHeight="1" spans="1:4">
      <c r="A25" s="216" t="s">
        <v>26</v>
      </c>
      <c r="B25" s="23"/>
      <c r="C25" s="215" t="s">
        <v>35</v>
      </c>
      <c r="D25" s="23">
        <v>354101.3</v>
      </c>
    </row>
    <row r="26" ht="18.75" customHeight="1" spans="1:4">
      <c r="A26" s="216" t="s">
        <v>26</v>
      </c>
      <c r="B26" s="23"/>
      <c r="C26" s="215" t="s">
        <v>36</v>
      </c>
      <c r="D26" s="23"/>
    </row>
    <row r="27" ht="18.75" customHeight="1" spans="1:4">
      <c r="A27" s="216" t="s">
        <v>26</v>
      </c>
      <c r="B27" s="23"/>
      <c r="C27" s="215" t="s">
        <v>37</v>
      </c>
      <c r="D27" s="23"/>
    </row>
    <row r="28" ht="18.75" customHeight="1" spans="1:4">
      <c r="A28" s="216" t="s">
        <v>26</v>
      </c>
      <c r="B28" s="23"/>
      <c r="C28" s="215" t="s">
        <v>38</v>
      </c>
      <c r="D28" s="23"/>
    </row>
    <row r="29" ht="18.75" customHeight="1" spans="1:4">
      <c r="A29" s="216" t="s">
        <v>26</v>
      </c>
      <c r="B29" s="23"/>
      <c r="C29" s="215" t="s">
        <v>39</v>
      </c>
      <c r="D29" s="23"/>
    </row>
    <row r="30" ht="18.75" customHeight="1" spans="1:4">
      <c r="A30" s="217" t="s">
        <v>26</v>
      </c>
      <c r="B30" s="23"/>
      <c r="C30" s="214" t="s">
        <v>40</v>
      </c>
      <c r="D30" s="23"/>
    </row>
    <row r="31" ht="18.75" customHeight="1" spans="1:4">
      <c r="A31" s="217" t="s">
        <v>26</v>
      </c>
      <c r="B31" s="23"/>
      <c r="C31" s="214" t="s">
        <v>41</v>
      </c>
      <c r="D31" s="23"/>
    </row>
    <row r="32" ht="18.75" customHeight="1" spans="1:4">
      <c r="A32" s="217" t="s">
        <v>26</v>
      </c>
      <c r="B32" s="23"/>
      <c r="C32" s="214" t="s">
        <v>42</v>
      </c>
      <c r="D32" s="23"/>
    </row>
    <row r="33" ht="18.75" customHeight="1" spans="1:4">
      <c r="A33" s="218"/>
      <c r="B33" s="177"/>
      <c r="C33" s="214" t="s">
        <v>43</v>
      </c>
      <c r="D33" s="175"/>
    </row>
    <row r="34" ht="18.75" customHeight="1" spans="1:4">
      <c r="A34" s="218" t="s">
        <v>44</v>
      </c>
      <c r="B34" s="177">
        <f>SUM(B7:B11)</f>
        <v>16703308.52</v>
      </c>
      <c r="C34" s="172" t="s">
        <v>45</v>
      </c>
      <c r="D34" s="177">
        <v>16703308.52</v>
      </c>
    </row>
    <row r="35" ht="18.75" customHeight="1" spans="1:4">
      <c r="A35" s="219" t="s">
        <v>46</v>
      </c>
      <c r="B35" s="23"/>
      <c r="C35" s="176" t="s">
        <v>47</v>
      </c>
      <c r="D35" s="23"/>
    </row>
    <row r="36" ht="18.75" customHeight="1" spans="1:4">
      <c r="A36" s="219" t="s">
        <v>48</v>
      </c>
      <c r="B36" s="23"/>
      <c r="C36" s="176" t="s">
        <v>48</v>
      </c>
      <c r="D36" s="23"/>
    </row>
    <row r="37" ht="18.75" customHeight="1" spans="1:4">
      <c r="A37" s="219" t="s">
        <v>49</v>
      </c>
      <c r="B37" s="23">
        <f>B35-B36</f>
        <v>0</v>
      </c>
      <c r="C37" s="176" t="s">
        <v>50</v>
      </c>
      <c r="D37" s="23"/>
    </row>
    <row r="38" ht="18.75" customHeight="1" spans="1:4">
      <c r="A38" s="220" t="s">
        <v>51</v>
      </c>
      <c r="B38" s="177">
        <f t="shared" ref="B38:D38" si="1">B34+B35</f>
        <v>16703308.52</v>
      </c>
      <c r="C38" s="172" t="s">
        <v>52</v>
      </c>
      <c r="D38" s="177">
        <f t="shared" si="1"/>
        <v>16703308.52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9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99">
        <v>1</v>
      </c>
      <c r="B1" s="100">
        <v>0</v>
      </c>
      <c r="C1" s="99">
        <v>1</v>
      </c>
      <c r="D1" s="101"/>
      <c r="E1" s="101"/>
      <c r="F1" s="33" t="s">
        <v>586</v>
      </c>
    </row>
    <row r="2" ht="36.75" customHeight="1" spans="1:6">
      <c r="A2" s="102" t="str">
        <f>"2025"&amp;"年部门政府性基金预算支出预算表"</f>
        <v>2025年部门政府性基金预算支出预算表</v>
      </c>
      <c r="B2" s="103" t="s">
        <v>587</v>
      </c>
      <c r="C2" s="104"/>
      <c r="D2" s="105"/>
      <c r="E2" s="105"/>
      <c r="F2" s="105"/>
    </row>
    <row r="3" ht="18.75" customHeight="1" spans="1:6">
      <c r="A3" s="6" t="str">
        <f>"单位名称："&amp;"永德县公安局交通警察大队"</f>
        <v>单位名称：永德县公安局交通警察大队</v>
      </c>
      <c r="B3" s="6" t="s">
        <v>588</v>
      </c>
      <c r="C3" s="99"/>
      <c r="D3" s="101"/>
      <c r="E3" s="101"/>
      <c r="F3" s="33" t="s">
        <v>1</v>
      </c>
    </row>
    <row r="4" ht="18.75" customHeight="1" spans="1:6">
      <c r="A4" s="106" t="s">
        <v>187</v>
      </c>
      <c r="B4" s="107" t="s">
        <v>73</v>
      </c>
      <c r="C4" s="108" t="s">
        <v>74</v>
      </c>
      <c r="D4" s="12" t="s">
        <v>589</v>
      </c>
      <c r="E4" s="12"/>
      <c r="F4" s="13"/>
    </row>
    <row r="5" ht="18.75" customHeight="1" spans="1:6">
      <c r="A5" s="109"/>
      <c r="B5" s="110"/>
      <c r="C5" s="111"/>
      <c r="D5" s="92" t="s">
        <v>56</v>
      </c>
      <c r="E5" s="92" t="s">
        <v>75</v>
      </c>
      <c r="F5" s="92" t="s">
        <v>76</v>
      </c>
    </row>
    <row r="6" ht="18.75" customHeight="1" spans="1:6">
      <c r="A6" s="112">
        <v>1</v>
      </c>
      <c r="B6" s="113" t="s">
        <v>168</v>
      </c>
      <c r="C6" s="114">
        <v>3</v>
      </c>
      <c r="D6" s="115">
        <v>4</v>
      </c>
      <c r="E6" s="115">
        <v>5</v>
      </c>
      <c r="F6" s="115">
        <v>6</v>
      </c>
    </row>
    <row r="7" ht="18.75" customHeight="1" spans="1:6">
      <c r="A7" s="116"/>
      <c r="B7" s="80"/>
      <c r="C7" s="80"/>
      <c r="D7" s="23"/>
      <c r="E7" s="23"/>
      <c r="F7" s="23"/>
    </row>
    <row r="8" ht="18.75" customHeight="1" spans="1:6">
      <c r="A8" s="116"/>
      <c r="B8" s="80"/>
      <c r="C8" s="80"/>
      <c r="D8" s="23"/>
      <c r="E8" s="23"/>
      <c r="F8" s="23"/>
    </row>
    <row r="9" ht="18.75" customHeight="1" spans="1:6">
      <c r="A9" s="117" t="s">
        <v>56</v>
      </c>
      <c r="B9" s="118"/>
      <c r="C9" s="26"/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Zeros="0" workbookViewId="0">
      <selection activeCell="A11" sqref="A11:E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2"/>
      <c r="P1" s="32"/>
      <c r="Q1" s="33" t="s">
        <v>590</v>
      </c>
    </row>
    <row r="2" ht="35.25" customHeight="1" spans="1:17">
      <c r="A2" s="34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7"/>
      <c r="L2" s="5"/>
      <c r="M2" s="5"/>
      <c r="N2" s="5"/>
      <c r="O2" s="67"/>
      <c r="P2" s="67"/>
      <c r="Q2" s="5"/>
    </row>
    <row r="3" ht="18.75" customHeight="1" spans="1:17">
      <c r="A3" s="35" t="str">
        <f>"单位名称："&amp;"永德县公安局交通警察大队"</f>
        <v>单位名称：永德县公安局交通警察大队</v>
      </c>
      <c r="B3" s="8"/>
      <c r="C3" s="8"/>
      <c r="D3" s="8"/>
      <c r="E3" s="8"/>
      <c r="F3" s="8"/>
      <c r="G3" s="8"/>
      <c r="H3" s="8"/>
      <c r="I3" s="8"/>
      <c r="J3" s="8"/>
      <c r="O3" s="85"/>
      <c r="P3" s="85"/>
      <c r="Q3" s="33" t="s">
        <v>174</v>
      </c>
    </row>
    <row r="4" ht="18.75" customHeight="1" spans="1:17">
      <c r="A4" s="10" t="s">
        <v>591</v>
      </c>
      <c r="B4" s="70" t="s">
        <v>592</v>
      </c>
      <c r="C4" s="70" t="s">
        <v>593</v>
      </c>
      <c r="D4" s="70" t="s">
        <v>594</v>
      </c>
      <c r="E4" s="70" t="s">
        <v>595</v>
      </c>
      <c r="F4" s="70" t="s">
        <v>596</v>
      </c>
      <c r="G4" s="39" t="s">
        <v>194</v>
      </c>
      <c r="H4" s="39"/>
      <c r="I4" s="39"/>
      <c r="J4" s="39"/>
      <c r="K4" s="72"/>
      <c r="L4" s="39"/>
      <c r="M4" s="39"/>
      <c r="N4" s="39"/>
      <c r="O4" s="87"/>
      <c r="P4" s="72"/>
      <c r="Q4" s="40"/>
    </row>
    <row r="5" ht="18.75" customHeight="1" spans="1:17">
      <c r="A5" s="15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597</v>
      </c>
      <c r="J5" s="73" t="s">
        <v>598</v>
      </c>
      <c r="K5" s="96" t="s">
        <v>599</v>
      </c>
      <c r="L5" s="88" t="s">
        <v>78</v>
      </c>
      <c r="M5" s="88"/>
      <c r="N5" s="88"/>
      <c r="O5" s="97"/>
      <c r="P5" s="98"/>
      <c r="Q5" s="75"/>
    </row>
    <row r="6" ht="27" customHeight="1" spans="1:17">
      <c r="A6" s="17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202</v>
      </c>
      <c r="O6" s="91" t="s">
        <v>67</v>
      </c>
      <c r="P6" s="76" t="s">
        <v>68</v>
      </c>
      <c r="Q6" s="75" t="s">
        <v>69</v>
      </c>
    </row>
    <row r="7" ht="18.75" customHeight="1" spans="1:17">
      <c r="A7" s="29">
        <v>1</v>
      </c>
      <c r="B7" s="92">
        <v>2</v>
      </c>
      <c r="C7" s="92">
        <v>3</v>
      </c>
      <c r="D7" s="29">
        <v>4</v>
      </c>
      <c r="E7" s="92">
        <v>5</v>
      </c>
      <c r="F7" s="92">
        <v>6</v>
      </c>
      <c r="G7" s="29">
        <v>7</v>
      </c>
      <c r="H7" s="92">
        <v>8</v>
      </c>
      <c r="I7" s="92">
        <v>9</v>
      </c>
      <c r="J7" s="29">
        <v>10</v>
      </c>
      <c r="K7" s="92">
        <v>11</v>
      </c>
      <c r="L7" s="92">
        <v>12</v>
      </c>
      <c r="M7" s="29">
        <v>13</v>
      </c>
      <c r="N7" s="92">
        <v>14</v>
      </c>
      <c r="O7" s="92">
        <v>15</v>
      </c>
      <c r="P7" s="29">
        <v>16</v>
      </c>
      <c r="Q7" s="92">
        <v>17</v>
      </c>
    </row>
    <row r="8" ht="18.75" customHeight="1" spans="1:17">
      <c r="A8" s="78" t="s">
        <v>71</v>
      </c>
      <c r="B8" s="79"/>
      <c r="C8" s="79"/>
      <c r="D8" s="79"/>
      <c r="E8" s="93"/>
      <c r="F8" s="23">
        <v>20000</v>
      </c>
      <c r="G8" s="23">
        <v>20000</v>
      </c>
      <c r="H8" s="23">
        <v>20000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4" t="s">
        <v>71</v>
      </c>
      <c r="B9" s="79"/>
      <c r="C9" s="79"/>
      <c r="D9" s="79"/>
      <c r="E9" s="93"/>
      <c r="F9" s="23">
        <v>20000</v>
      </c>
      <c r="G9" s="23">
        <v>20000</v>
      </c>
      <c r="H9" s="23">
        <v>20000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5" t="s">
        <v>231</v>
      </c>
      <c r="B10" s="79" t="s">
        <v>600</v>
      </c>
      <c r="C10" s="79" t="s">
        <v>601</v>
      </c>
      <c r="D10" s="79" t="s">
        <v>602</v>
      </c>
      <c r="E10" s="93">
        <v>1</v>
      </c>
      <c r="F10" s="23">
        <v>20000</v>
      </c>
      <c r="G10" s="23">
        <v>20000</v>
      </c>
      <c r="H10" s="23">
        <v>20000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81" t="s">
        <v>56</v>
      </c>
      <c r="B11" s="26"/>
      <c r="C11" s="26"/>
      <c r="D11" s="26"/>
      <c r="E11" s="26"/>
      <c r="F11" s="23">
        <v>20000</v>
      </c>
      <c r="G11" s="23">
        <v>20000</v>
      </c>
      <c r="H11" s="23">
        <v>20000</v>
      </c>
      <c r="I11" s="23"/>
      <c r="J11" s="23"/>
      <c r="K11" s="23"/>
      <c r="L11" s="23"/>
      <c r="M11" s="23"/>
      <c r="N11" s="23"/>
      <c r="O11" s="23"/>
      <c r="P11" s="23"/>
      <c r="Q11" s="23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3"/>
      <c r="B1" s="63"/>
      <c r="C1" s="64"/>
      <c r="D1" s="63"/>
      <c r="E1" s="63"/>
      <c r="F1" s="63"/>
      <c r="G1" s="63"/>
      <c r="H1" s="65"/>
      <c r="I1" s="58"/>
      <c r="J1" s="58"/>
      <c r="K1" s="58"/>
      <c r="L1" s="32"/>
      <c r="M1" s="83"/>
      <c r="N1" s="84" t="s">
        <v>603</v>
      </c>
    </row>
    <row r="2" ht="34.5" customHeight="1" spans="1:14">
      <c r="A2" s="34" t="str">
        <f>"2025"&amp;"年部门政府购买服务预算表"</f>
        <v>2025年部门政府购买服务预算表</v>
      </c>
      <c r="B2" s="66"/>
      <c r="C2" s="67"/>
      <c r="D2" s="66"/>
      <c r="E2" s="66"/>
      <c r="F2" s="66"/>
      <c r="G2" s="66"/>
      <c r="H2" s="68"/>
      <c r="I2" s="66"/>
      <c r="J2" s="66"/>
      <c r="K2" s="66"/>
      <c r="L2" s="67"/>
      <c r="M2" s="68"/>
      <c r="N2" s="66"/>
    </row>
    <row r="3" ht="18.75" customHeight="1" spans="1:14">
      <c r="A3" s="55" t="str">
        <f>"单位名称："&amp;"永德县公安局交通警察大队"</f>
        <v>单位名称：永德县公安局交通警察大队</v>
      </c>
      <c r="B3" s="56"/>
      <c r="C3" s="69"/>
      <c r="D3" s="56"/>
      <c r="E3" s="56"/>
      <c r="F3" s="56"/>
      <c r="G3" s="56"/>
      <c r="H3" s="65"/>
      <c r="I3" s="58"/>
      <c r="J3" s="58"/>
      <c r="K3" s="58"/>
      <c r="L3" s="85"/>
      <c r="M3" s="86"/>
      <c r="N3" s="84" t="s">
        <v>174</v>
      </c>
    </row>
    <row r="4" ht="18.75" customHeight="1" spans="1:14">
      <c r="A4" s="10" t="s">
        <v>591</v>
      </c>
      <c r="B4" s="70" t="s">
        <v>604</v>
      </c>
      <c r="C4" s="71" t="s">
        <v>605</v>
      </c>
      <c r="D4" s="39" t="s">
        <v>194</v>
      </c>
      <c r="E4" s="39"/>
      <c r="F4" s="39"/>
      <c r="G4" s="39"/>
      <c r="H4" s="72"/>
      <c r="I4" s="39"/>
      <c r="J4" s="39"/>
      <c r="K4" s="39"/>
      <c r="L4" s="87"/>
      <c r="M4" s="72"/>
      <c r="N4" s="40"/>
    </row>
    <row r="5" ht="18.75" customHeight="1" spans="1:14">
      <c r="A5" s="15"/>
      <c r="B5" s="73"/>
      <c r="C5" s="74"/>
      <c r="D5" s="73" t="s">
        <v>56</v>
      </c>
      <c r="E5" s="73" t="s">
        <v>59</v>
      </c>
      <c r="F5" s="73" t="s">
        <v>606</v>
      </c>
      <c r="G5" s="73" t="s">
        <v>598</v>
      </c>
      <c r="H5" s="74" t="s">
        <v>599</v>
      </c>
      <c r="I5" s="88" t="s">
        <v>78</v>
      </c>
      <c r="J5" s="88"/>
      <c r="K5" s="88"/>
      <c r="L5" s="89"/>
      <c r="M5" s="90"/>
      <c r="N5" s="75"/>
    </row>
    <row r="6" ht="27" customHeight="1" spans="1:14">
      <c r="A6" s="17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202</v>
      </c>
      <c r="L6" s="91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56</v>
      </c>
      <c r="B10" s="26"/>
      <c r="C10" s="8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6"/>
  <sheetViews>
    <sheetView showZeros="0" workbookViewId="0">
      <selection activeCell="A1" sqref="A1"/>
    </sheetView>
  </sheetViews>
  <sheetFormatPr defaultColWidth="9.14285714285714" defaultRowHeight="14.25" customHeight="1" outlineLevelRow="5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3"/>
      <c r="H1" s="32" t="s">
        <v>607</v>
      </c>
    </row>
    <row r="2" ht="27.75" customHeight="1" spans="1:8">
      <c r="A2" s="54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5" t="str">
        <f>"单位名称："&amp;"永德县公安局交通警察大队"</f>
        <v>单位名称：永德县公安局交通警察大队</v>
      </c>
      <c r="B3" s="56"/>
      <c r="C3" s="56"/>
      <c r="D3" s="57"/>
      <c r="E3" s="58"/>
      <c r="F3" s="58"/>
      <c r="G3" s="58"/>
      <c r="H3" s="32" t="s">
        <v>174</v>
      </c>
    </row>
    <row r="4" ht="18.75" customHeight="1" spans="1:8">
      <c r="A4" s="27" t="s">
        <v>608</v>
      </c>
      <c r="B4" s="11" t="s">
        <v>194</v>
      </c>
      <c r="C4" s="12"/>
      <c r="D4" s="12"/>
      <c r="E4" s="11" t="s">
        <v>609</v>
      </c>
      <c r="F4" s="12"/>
      <c r="G4" s="12"/>
      <c r="H4" s="13"/>
    </row>
    <row r="5" ht="18.75" customHeight="1" spans="1:8">
      <c r="A5" s="29"/>
      <c r="B5" s="28" t="s">
        <v>56</v>
      </c>
      <c r="C5" s="10" t="s">
        <v>59</v>
      </c>
      <c r="D5" s="59" t="s">
        <v>606</v>
      </c>
      <c r="E5" s="60" t="s">
        <v>610</v>
      </c>
      <c r="F5" s="60" t="s">
        <v>610</v>
      </c>
      <c r="G5" s="60" t="s">
        <v>610</v>
      </c>
      <c r="H5" s="61" t="s">
        <v>610</v>
      </c>
    </row>
    <row r="6" ht="18.75" customHeight="1" spans="1:8">
      <c r="A6" s="60">
        <v>1</v>
      </c>
      <c r="B6" s="60">
        <v>2</v>
      </c>
      <c r="C6" s="60">
        <v>3</v>
      </c>
      <c r="D6" s="62">
        <v>4</v>
      </c>
      <c r="E6" s="60">
        <v>5</v>
      </c>
      <c r="F6" s="60">
        <v>6</v>
      </c>
      <c r="G6" s="60">
        <v>7</v>
      </c>
      <c r="H6" s="60">
        <v>8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"/>
  <sheetViews>
    <sheetView showZeros="0" workbookViewId="0">
      <selection activeCell="A1" sqref="A1"/>
    </sheetView>
  </sheetViews>
  <sheetFormatPr defaultColWidth="9.14285714285714" defaultRowHeight="12" customHeight="1" outlineLevelRow="4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2" t="s">
        <v>611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8"/>
      <c r="G2" s="5"/>
      <c r="H2" s="48"/>
      <c r="I2" s="48"/>
      <c r="J2" s="5"/>
    </row>
    <row r="3" ht="18.75" customHeight="1" spans="1:8">
      <c r="A3" s="49" t="str">
        <f>"单位名称："&amp;"永德县公安局交通警察大队"</f>
        <v>单位名称：永德县公安局交通警察大队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319</v>
      </c>
      <c r="B4" s="41" t="s">
        <v>320</v>
      </c>
      <c r="C4" s="41" t="s">
        <v>321</v>
      </c>
      <c r="D4" s="41" t="s">
        <v>322</v>
      </c>
      <c r="E4" s="41" t="s">
        <v>323</v>
      </c>
      <c r="F4" s="52" t="s">
        <v>324</v>
      </c>
      <c r="G4" s="41" t="s">
        <v>325</v>
      </c>
      <c r="H4" s="52" t="s">
        <v>326</v>
      </c>
      <c r="I4" s="52" t="s">
        <v>327</v>
      </c>
      <c r="J4" s="41" t="s">
        <v>328</v>
      </c>
    </row>
    <row r="5" ht="18.7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52">
        <v>6</v>
      </c>
      <c r="G5" s="41">
        <v>7</v>
      </c>
      <c r="H5" s="52">
        <v>8</v>
      </c>
      <c r="I5" s="52">
        <v>9</v>
      </c>
      <c r="J5" s="41">
        <v>10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3" t="s">
        <v>612</v>
      </c>
    </row>
    <row r="2" ht="34.5" customHeight="1" spans="1:8">
      <c r="A2" s="34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5" t="str">
        <f>"单位名称："&amp;"永德县公安局交通警察大队"</f>
        <v>单位名称：永德县公安局交通警察大队</v>
      </c>
      <c r="B3" s="7"/>
      <c r="C3" s="36"/>
      <c r="H3" s="37" t="s">
        <v>174</v>
      </c>
    </row>
    <row r="4" ht="18.75" customHeight="1" spans="1:8">
      <c r="A4" s="10" t="s">
        <v>187</v>
      </c>
      <c r="B4" s="10" t="s">
        <v>613</v>
      </c>
      <c r="C4" s="10" t="s">
        <v>614</v>
      </c>
      <c r="D4" s="10" t="s">
        <v>615</v>
      </c>
      <c r="E4" s="10" t="s">
        <v>616</v>
      </c>
      <c r="F4" s="38" t="s">
        <v>617</v>
      </c>
      <c r="G4" s="39"/>
      <c r="H4" s="40"/>
    </row>
    <row r="5" ht="18.75" customHeight="1" spans="1:8">
      <c r="A5" s="17"/>
      <c r="B5" s="17"/>
      <c r="C5" s="17"/>
      <c r="D5" s="17"/>
      <c r="E5" s="17"/>
      <c r="F5" s="41" t="s">
        <v>595</v>
      </c>
      <c r="G5" s="41" t="s">
        <v>618</v>
      </c>
      <c r="H5" s="41" t="s">
        <v>619</v>
      </c>
    </row>
    <row r="6" ht="18.75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3">
        <v>7</v>
      </c>
      <c r="H6" s="42">
        <v>8</v>
      </c>
    </row>
    <row r="7" ht="18.75" customHeight="1" spans="1:8">
      <c r="A7" s="44"/>
      <c r="B7" s="44"/>
      <c r="C7" s="44"/>
      <c r="D7" s="44"/>
      <c r="E7" s="44"/>
      <c r="F7" s="45"/>
      <c r="G7" s="23"/>
      <c r="H7" s="23"/>
    </row>
    <row r="8" ht="18.75" customHeight="1" spans="1:8">
      <c r="A8" s="46" t="s">
        <v>56</v>
      </c>
      <c r="B8" s="47"/>
      <c r="C8" s="47"/>
      <c r="D8" s="47"/>
      <c r="E8" s="47"/>
      <c r="F8" s="45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topLeftCell="B1" workbookViewId="0">
      <selection activeCell="A1" sqref="A1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2" t="s">
        <v>620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"单位名称："&amp;"永德县公安局交通警察大队"</f>
        <v>单位名称：永德县公安局交通警察大队</v>
      </c>
      <c r="B3" s="7"/>
      <c r="C3" s="7"/>
      <c r="D3" s="7"/>
      <c r="E3" s="7"/>
      <c r="F3" s="7"/>
      <c r="G3" s="7"/>
      <c r="H3" s="8"/>
      <c r="I3" s="8"/>
      <c r="J3" s="8"/>
      <c r="K3" s="3" t="s">
        <v>174</v>
      </c>
    </row>
    <row r="4" ht="18.75" customHeight="1" spans="1:11">
      <c r="A4" s="9" t="s">
        <v>272</v>
      </c>
      <c r="B4" s="9" t="s">
        <v>189</v>
      </c>
      <c r="C4" s="9" t="s">
        <v>273</v>
      </c>
      <c r="D4" s="10" t="s">
        <v>190</v>
      </c>
      <c r="E4" s="10" t="s">
        <v>191</v>
      </c>
      <c r="F4" s="10" t="s">
        <v>274</v>
      </c>
      <c r="G4" s="10" t="s">
        <v>275</v>
      </c>
      <c r="H4" s="27" t="s">
        <v>56</v>
      </c>
      <c r="I4" s="11" t="s">
        <v>621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8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9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1" t="s">
        <v>56</v>
      </c>
      <c r="B10" s="31"/>
      <c r="C10" s="31"/>
      <c r="D10" s="31"/>
      <c r="E10" s="31"/>
      <c r="F10" s="31"/>
      <c r="G10" s="31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3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622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"单位名称："&amp;"永德县公安局交通警察大队"</f>
        <v>单位名称：永德县公安局交通警察大队</v>
      </c>
      <c r="B3" s="7"/>
      <c r="C3" s="7"/>
      <c r="D3" s="7"/>
      <c r="E3" s="8"/>
      <c r="F3" s="8"/>
      <c r="G3" s="3" t="s">
        <v>174</v>
      </c>
    </row>
    <row r="4" ht="18.75" customHeight="1" spans="1:7">
      <c r="A4" s="9" t="s">
        <v>273</v>
      </c>
      <c r="B4" s="9" t="s">
        <v>272</v>
      </c>
      <c r="C4" s="9" t="s">
        <v>189</v>
      </c>
      <c r="D4" s="10" t="s">
        <v>623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4900000</v>
      </c>
      <c r="F8" s="23"/>
      <c r="G8" s="23"/>
    </row>
    <row r="9" ht="18.75" customHeight="1" spans="1:7">
      <c r="A9" s="24" t="s">
        <v>71</v>
      </c>
      <c r="B9" s="20"/>
      <c r="C9" s="20"/>
      <c r="D9" s="22"/>
      <c r="E9" s="23">
        <v>4900000</v>
      </c>
      <c r="F9" s="23"/>
      <c r="G9" s="23"/>
    </row>
    <row r="10" ht="18.75" customHeight="1" spans="1:7">
      <c r="A10" s="25"/>
      <c r="B10" s="20" t="s">
        <v>624</v>
      </c>
      <c r="C10" s="20" t="s">
        <v>291</v>
      </c>
      <c r="D10" s="22" t="s">
        <v>625</v>
      </c>
      <c r="E10" s="23">
        <v>1000000</v>
      </c>
      <c r="F10" s="23"/>
      <c r="G10" s="23"/>
    </row>
    <row r="11" ht="18.75" customHeight="1" spans="1:7">
      <c r="A11" s="25"/>
      <c r="B11" s="20" t="s">
        <v>624</v>
      </c>
      <c r="C11" s="20" t="s">
        <v>285</v>
      </c>
      <c r="D11" s="22" t="s">
        <v>625</v>
      </c>
      <c r="E11" s="23">
        <v>100000</v>
      </c>
      <c r="F11" s="23"/>
      <c r="G11" s="23"/>
    </row>
    <row r="12" ht="18.75" customHeight="1" spans="1:7">
      <c r="A12" s="25"/>
      <c r="B12" s="20" t="s">
        <v>624</v>
      </c>
      <c r="C12" s="20" t="s">
        <v>278</v>
      </c>
      <c r="D12" s="22" t="s">
        <v>625</v>
      </c>
      <c r="E12" s="23">
        <v>300000</v>
      </c>
      <c r="F12" s="23"/>
      <c r="G12" s="23"/>
    </row>
    <row r="13" ht="18.75" customHeight="1" spans="1:7">
      <c r="A13" s="25"/>
      <c r="B13" s="20" t="s">
        <v>624</v>
      </c>
      <c r="C13" s="20" t="s">
        <v>310</v>
      </c>
      <c r="D13" s="22" t="s">
        <v>625</v>
      </c>
      <c r="E13" s="23">
        <v>1500000</v>
      </c>
      <c r="F13" s="23"/>
      <c r="G13" s="23"/>
    </row>
    <row r="14" ht="18.75" customHeight="1" spans="1:7">
      <c r="A14" s="25"/>
      <c r="B14" s="20" t="s">
        <v>624</v>
      </c>
      <c r="C14" s="20" t="s">
        <v>289</v>
      </c>
      <c r="D14" s="22" t="s">
        <v>625</v>
      </c>
      <c r="E14" s="23">
        <v>690000</v>
      </c>
      <c r="F14" s="23"/>
      <c r="G14" s="23"/>
    </row>
    <row r="15" ht="18.75" customHeight="1" spans="1:7">
      <c r="A15" s="25"/>
      <c r="B15" s="20" t="s">
        <v>624</v>
      </c>
      <c r="C15" s="20" t="s">
        <v>306</v>
      </c>
      <c r="D15" s="22" t="s">
        <v>625</v>
      </c>
      <c r="E15" s="23">
        <v>60000</v>
      </c>
      <c r="F15" s="23"/>
      <c r="G15" s="23"/>
    </row>
    <row r="16" ht="18.75" customHeight="1" spans="1:7">
      <c r="A16" s="25"/>
      <c r="B16" s="20" t="s">
        <v>624</v>
      </c>
      <c r="C16" s="20" t="s">
        <v>316</v>
      </c>
      <c r="D16" s="22" t="s">
        <v>625</v>
      </c>
      <c r="E16" s="23">
        <v>150000</v>
      </c>
      <c r="F16" s="23"/>
      <c r="G16" s="23"/>
    </row>
    <row r="17" ht="18.75" customHeight="1" spans="1:7">
      <c r="A17" s="25"/>
      <c r="B17" s="20" t="s">
        <v>624</v>
      </c>
      <c r="C17" s="20" t="s">
        <v>295</v>
      </c>
      <c r="D17" s="22" t="s">
        <v>625</v>
      </c>
      <c r="E17" s="23">
        <v>158380</v>
      </c>
      <c r="F17" s="23"/>
      <c r="G17" s="23"/>
    </row>
    <row r="18" ht="18.75" customHeight="1" spans="1:7">
      <c r="A18" s="25"/>
      <c r="B18" s="20" t="s">
        <v>624</v>
      </c>
      <c r="C18" s="20" t="s">
        <v>297</v>
      </c>
      <c r="D18" s="22" t="s">
        <v>625</v>
      </c>
      <c r="E18" s="23">
        <v>291620</v>
      </c>
      <c r="F18" s="23"/>
      <c r="G18" s="23"/>
    </row>
    <row r="19" ht="18.75" customHeight="1" spans="1:7">
      <c r="A19" s="25"/>
      <c r="B19" s="20" t="s">
        <v>624</v>
      </c>
      <c r="C19" s="20" t="s">
        <v>304</v>
      </c>
      <c r="D19" s="22" t="s">
        <v>625</v>
      </c>
      <c r="E19" s="23">
        <v>150000</v>
      </c>
      <c r="F19" s="23"/>
      <c r="G19" s="23"/>
    </row>
    <row r="20" ht="18.75" customHeight="1" spans="1:7">
      <c r="A20" s="25"/>
      <c r="B20" s="20" t="s">
        <v>624</v>
      </c>
      <c r="C20" s="20" t="s">
        <v>308</v>
      </c>
      <c r="D20" s="22" t="s">
        <v>625</v>
      </c>
      <c r="E20" s="23">
        <v>150000</v>
      </c>
      <c r="F20" s="23"/>
      <c r="G20" s="23"/>
    </row>
    <row r="21" ht="18.75" customHeight="1" spans="1:7">
      <c r="A21" s="25"/>
      <c r="B21" s="20" t="s">
        <v>624</v>
      </c>
      <c r="C21" s="20" t="s">
        <v>312</v>
      </c>
      <c r="D21" s="22" t="s">
        <v>625</v>
      </c>
      <c r="E21" s="23">
        <v>200000</v>
      </c>
      <c r="F21" s="23"/>
      <c r="G21" s="23"/>
    </row>
    <row r="22" ht="18.75" customHeight="1" spans="1:7">
      <c r="A22" s="25"/>
      <c r="B22" s="20" t="s">
        <v>626</v>
      </c>
      <c r="C22" s="20" t="s">
        <v>299</v>
      </c>
      <c r="D22" s="22" t="s">
        <v>625</v>
      </c>
      <c r="E22" s="23">
        <v>150000</v>
      </c>
      <c r="F22" s="23"/>
      <c r="G22" s="23"/>
    </row>
    <row r="23" ht="18.75" customHeight="1" spans="1:7">
      <c r="A23" s="22" t="s">
        <v>56</v>
      </c>
      <c r="B23" s="26"/>
      <c r="C23" s="26"/>
      <c r="D23" s="26"/>
      <c r="E23" s="23">
        <v>4900000</v>
      </c>
      <c r="F23" s="23"/>
      <c r="G23" s="23"/>
    </row>
  </sheetData>
  <mergeCells count="11">
    <mergeCell ref="A2:G2"/>
    <mergeCell ref="A3:D3"/>
    <mergeCell ref="E4:G4"/>
    <mergeCell ref="A23:D2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8"/>
      <c r="O1" s="64"/>
      <c r="P1" s="64"/>
      <c r="Q1" s="64"/>
      <c r="R1" s="64"/>
      <c r="S1" s="32" t="s">
        <v>53</v>
      </c>
    </row>
    <row r="2" ht="57.75" customHeight="1" spans="1:19">
      <c r="A2" s="137" t="str">
        <f>"2025"&amp;"年部门收入预算表"</f>
        <v>2025年部门收入预算表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04"/>
      <c r="P2" s="204"/>
      <c r="Q2" s="204"/>
      <c r="R2" s="204"/>
      <c r="S2" s="204"/>
    </row>
    <row r="3" ht="18.75" customHeight="1" spans="1:19">
      <c r="A3" s="35" t="str">
        <f>"单位名称："&amp;"永德县公安局交通警察大队"</f>
        <v>单位名称：永德县公安局交通警察大队</v>
      </c>
      <c r="B3" s="189"/>
      <c r="C3" s="189"/>
      <c r="D3" s="189"/>
      <c r="E3" s="189"/>
      <c r="F3" s="189"/>
      <c r="G3" s="189"/>
      <c r="H3" s="189"/>
      <c r="I3" s="189"/>
      <c r="J3" s="205"/>
      <c r="K3" s="189"/>
      <c r="L3" s="189"/>
      <c r="M3" s="189"/>
      <c r="N3" s="189"/>
      <c r="O3" s="205"/>
      <c r="P3" s="205"/>
      <c r="Q3" s="205"/>
      <c r="R3" s="205"/>
      <c r="S3" s="32" t="s">
        <v>1</v>
      </c>
    </row>
    <row r="4" ht="18.75" customHeight="1" spans="1:19">
      <c r="A4" s="190" t="s">
        <v>54</v>
      </c>
      <c r="B4" s="191" t="s">
        <v>55</v>
      </c>
      <c r="C4" s="191" t="s">
        <v>56</v>
      </c>
      <c r="D4" s="192" t="s">
        <v>57</v>
      </c>
      <c r="E4" s="193"/>
      <c r="F4" s="193"/>
      <c r="G4" s="193"/>
      <c r="H4" s="193"/>
      <c r="I4" s="193"/>
      <c r="J4" s="206"/>
      <c r="K4" s="193"/>
      <c r="L4" s="193"/>
      <c r="M4" s="193"/>
      <c r="N4" s="207"/>
      <c r="O4" s="192" t="s">
        <v>46</v>
      </c>
      <c r="P4" s="192"/>
      <c r="Q4" s="192"/>
      <c r="R4" s="192"/>
      <c r="S4" s="210"/>
    </row>
    <row r="5" ht="18.75" customHeight="1" spans="1:19">
      <c r="A5" s="194"/>
      <c r="B5" s="195"/>
      <c r="C5" s="195"/>
      <c r="D5" s="196" t="s">
        <v>58</v>
      </c>
      <c r="E5" s="196" t="s">
        <v>59</v>
      </c>
      <c r="F5" s="196" t="s">
        <v>60</v>
      </c>
      <c r="G5" s="196" t="s">
        <v>61</v>
      </c>
      <c r="H5" s="196" t="s">
        <v>62</v>
      </c>
      <c r="I5" s="208" t="s">
        <v>63</v>
      </c>
      <c r="J5" s="208"/>
      <c r="K5" s="208"/>
      <c r="L5" s="208"/>
      <c r="M5" s="208"/>
      <c r="N5" s="199"/>
      <c r="O5" s="196" t="s">
        <v>58</v>
      </c>
      <c r="P5" s="196" t="s">
        <v>59</v>
      </c>
      <c r="Q5" s="196" t="s">
        <v>60</v>
      </c>
      <c r="R5" s="196" t="s">
        <v>61</v>
      </c>
      <c r="S5" s="196" t="s">
        <v>64</v>
      </c>
    </row>
    <row r="6" ht="18.75" customHeight="1" spans="1:19">
      <c r="A6" s="197"/>
      <c r="B6" s="198"/>
      <c r="C6" s="198"/>
      <c r="D6" s="199"/>
      <c r="E6" s="199"/>
      <c r="F6" s="199"/>
      <c r="G6" s="199"/>
      <c r="H6" s="199"/>
      <c r="I6" s="198" t="s">
        <v>58</v>
      </c>
      <c r="J6" s="198" t="s">
        <v>65</v>
      </c>
      <c r="K6" s="198" t="s">
        <v>66</v>
      </c>
      <c r="L6" s="198" t="s">
        <v>67</v>
      </c>
      <c r="M6" s="198" t="s">
        <v>68</v>
      </c>
      <c r="N6" s="198" t="s">
        <v>69</v>
      </c>
      <c r="O6" s="209"/>
      <c r="P6" s="209"/>
      <c r="Q6" s="209"/>
      <c r="R6" s="209"/>
      <c r="S6" s="199"/>
    </row>
    <row r="7" ht="18.75" customHeight="1" spans="1:19">
      <c r="A7" s="164">
        <v>1</v>
      </c>
      <c r="B7" s="164">
        <v>2</v>
      </c>
      <c r="C7" s="164">
        <v>3</v>
      </c>
      <c r="D7" s="164">
        <v>4</v>
      </c>
      <c r="E7" s="164">
        <v>5</v>
      </c>
      <c r="F7" s="164">
        <v>6</v>
      </c>
      <c r="G7" s="164">
        <v>7</v>
      </c>
      <c r="H7" s="164">
        <v>8</v>
      </c>
      <c r="I7" s="164">
        <v>9</v>
      </c>
      <c r="J7" s="164">
        <v>10</v>
      </c>
      <c r="K7" s="164">
        <v>11</v>
      </c>
      <c r="L7" s="164">
        <v>12</v>
      </c>
      <c r="M7" s="164">
        <v>13</v>
      </c>
      <c r="N7" s="164">
        <v>14</v>
      </c>
      <c r="O7" s="164">
        <v>15</v>
      </c>
      <c r="P7" s="164">
        <v>16</v>
      </c>
      <c r="Q7" s="164">
        <v>17</v>
      </c>
      <c r="R7" s="164">
        <v>18</v>
      </c>
      <c r="S7" s="164">
        <v>19</v>
      </c>
    </row>
    <row r="8" ht="18.75" customHeight="1" spans="1:19">
      <c r="A8" s="200" t="s">
        <v>70</v>
      </c>
      <c r="B8" s="201" t="s">
        <v>71</v>
      </c>
      <c r="C8" s="23">
        <v>16703308.52</v>
      </c>
      <c r="D8" s="23">
        <v>16703308.52</v>
      </c>
      <c r="E8" s="23">
        <v>16703308.52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202" t="s">
        <v>56</v>
      </c>
      <c r="B9" s="203"/>
      <c r="C9" s="23">
        <v>16703308.52</v>
      </c>
      <c r="D9" s="23">
        <v>16703308.52</v>
      </c>
      <c r="E9" s="23">
        <v>16703308.52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8"/>
  <sheetViews>
    <sheetView showZeros="0" workbookViewId="0">
      <selection activeCell="E28" sqref="E28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8"/>
      <c r="H1" s="178"/>
      <c r="J1" s="178"/>
      <c r="O1" s="33" t="s">
        <v>72</v>
      </c>
    </row>
    <row r="2" ht="42" customHeight="1" spans="1:15">
      <c r="A2" s="4" t="str">
        <f>"2025"&amp;"年部门支出预算表"</f>
        <v>2025年部门支出预算表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ht="18.75" customHeight="1" spans="1:15">
      <c r="A3" s="180" t="str">
        <f>"单位名称："&amp;"永德县公安局交通警察大队"</f>
        <v>单位名称：永德县公安局交通警察大队</v>
      </c>
      <c r="B3" s="181"/>
      <c r="C3" s="63"/>
      <c r="D3" s="2"/>
      <c r="E3" s="63"/>
      <c r="F3" s="63"/>
      <c r="G3" s="63"/>
      <c r="H3" s="2"/>
      <c r="I3" s="63"/>
      <c r="J3" s="2"/>
      <c r="K3" s="63"/>
      <c r="L3" s="63"/>
      <c r="M3" s="187"/>
      <c r="N3" s="187"/>
      <c r="O3" s="33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2" t="s">
        <v>75</v>
      </c>
      <c r="F4" s="145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51" t="s">
        <v>58</v>
      </c>
      <c r="E5" s="91" t="s">
        <v>75</v>
      </c>
      <c r="F5" s="91" t="s">
        <v>76</v>
      </c>
      <c r="G5" s="17"/>
      <c r="H5" s="17"/>
      <c r="I5" s="17"/>
      <c r="J5" s="151" t="s">
        <v>58</v>
      </c>
      <c r="K5" s="41" t="s">
        <v>79</v>
      </c>
      <c r="L5" s="41" t="s">
        <v>80</v>
      </c>
      <c r="M5" s="41" t="s">
        <v>81</v>
      </c>
      <c r="N5" s="41" t="s">
        <v>82</v>
      </c>
      <c r="O5" s="41" t="s">
        <v>83</v>
      </c>
    </row>
    <row r="6" ht="18.75" customHeight="1" spans="1:15">
      <c r="A6" s="119">
        <v>1</v>
      </c>
      <c r="B6" s="119">
        <v>2</v>
      </c>
      <c r="C6" s="164">
        <v>3</v>
      </c>
      <c r="D6" s="164">
        <v>4</v>
      </c>
      <c r="E6" s="164">
        <v>5</v>
      </c>
      <c r="F6" s="164">
        <v>6</v>
      </c>
      <c r="G6" s="164">
        <v>7</v>
      </c>
      <c r="H6" s="164">
        <v>8</v>
      </c>
      <c r="I6" s="164">
        <v>9</v>
      </c>
      <c r="J6" s="164">
        <v>10</v>
      </c>
      <c r="K6" s="164">
        <v>11</v>
      </c>
      <c r="L6" s="164">
        <v>12</v>
      </c>
      <c r="M6" s="164">
        <v>13</v>
      </c>
      <c r="N6" s="164">
        <v>14</v>
      </c>
      <c r="O6" s="164">
        <v>15</v>
      </c>
    </row>
    <row r="7" ht="18.75" customHeight="1" spans="1:15">
      <c r="A7" s="176" t="s">
        <v>84</v>
      </c>
      <c r="B7" s="176" t="s">
        <v>85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21" t="s">
        <v>86</v>
      </c>
      <c r="B8" s="221" t="s">
        <v>87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22" t="s">
        <v>88</v>
      </c>
      <c r="B9" s="223" t="s">
        <v>89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6" t="s">
        <v>90</v>
      </c>
      <c r="B10" s="176" t="s">
        <v>91</v>
      </c>
      <c r="C10" s="23">
        <v>15540836.32</v>
      </c>
      <c r="D10" s="23">
        <v>15540836.32</v>
      </c>
      <c r="E10" s="23">
        <v>10640836.32</v>
      </c>
      <c r="F10" s="23">
        <v>4900000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21" t="s">
        <v>92</v>
      </c>
      <c r="B11" s="221" t="s">
        <v>93</v>
      </c>
      <c r="C11" s="23">
        <v>15540836.32</v>
      </c>
      <c r="D11" s="23">
        <v>15540836.32</v>
      </c>
      <c r="E11" s="23">
        <v>10640836.32</v>
      </c>
      <c r="F11" s="23">
        <v>4900000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22" t="s">
        <v>94</v>
      </c>
      <c r="B12" s="223" t="s">
        <v>89</v>
      </c>
      <c r="C12" s="23">
        <v>10640836.32</v>
      </c>
      <c r="D12" s="23">
        <v>10640836.32</v>
      </c>
      <c r="E12" s="23">
        <v>10640836.32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22" t="s">
        <v>95</v>
      </c>
      <c r="B13" s="223" t="s">
        <v>96</v>
      </c>
      <c r="C13" s="23">
        <v>1148380</v>
      </c>
      <c r="D13" s="23">
        <v>1148380</v>
      </c>
      <c r="E13" s="23"/>
      <c r="F13" s="23">
        <v>1148380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22" t="s">
        <v>97</v>
      </c>
      <c r="B14" s="223" t="s">
        <v>98</v>
      </c>
      <c r="C14" s="23">
        <v>3751620</v>
      </c>
      <c r="D14" s="23">
        <v>3751620</v>
      </c>
      <c r="E14" s="23"/>
      <c r="F14" s="23">
        <v>3751620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6" t="s">
        <v>99</v>
      </c>
      <c r="B15" s="176" t="s">
        <v>100</v>
      </c>
      <c r="C15" s="23">
        <v>585519.27</v>
      </c>
      <c r="D15" s="23">
        <v>585519.27</v>
      </c>
      <c r="E15" s="23">
        <v>585519.27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21" t="s">
        <v>101</v>
      </c>
      <c r="B16" s="221" t="s">
        <v>102</v>
      </c>
      <c r="C16" s="23">
        <v>585519.27</v>
      </c>
      <c r="D16" s="23">
        <v>585519.27</v>
      </c>
      <c r="E16" s="23">
        <v>585519.27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22" t="s">
        <v>103</v>
      </c>
      <c r="B17" s="223" t="s">
        <v>104</v>
      </c>
      <c r="C17" s="23">
        <v>113384.2</v>
      </c>
      <c r="D17" s="23">
        <v>113384.2</v>
      </c>
      <c r="E17" s="23">
        <v>113384.2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22" t="s">
        <v>105</v>
      </c>
      <c r="B18" s="223" t="s">
        <v>106</v>
      </c>
      <c r="C18" s="23">
        <v>472135.07</v>
      </c>
      <c r="D18" s="23">
        <v>472135.07</v>
      </c>
      <c r="E18" s="23">
        <v>472135.07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22" t="s">
        <v>107</v>
      </c>
      <c r="B19" s="223" t="s">
        <v>108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6" t="s">
        <v>109</v>
      </c>
      <c r="B20" s="176" t="s">
        <v>110</v>
      </c>
      <c r="C20" s="23">
        <v>222851.63</v>
      </c>
      <c r="D20" s="23">
        <v>222851.63</v>
      </c>
      <c r="E20" s="23">
        <v>222851.63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21" t="s">
        <v>111</v>
      </c>
      <c r="B21" s="221" t="s">
        <v>112</v>
      </c>
      <c r="C21" s="23">
        <v>222851.63</v>
      </c>
      <c r="D21" s="23">
        <v>222851.63</v>
      </c>
      <c r="E21" s="23">
        <v>222851.63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22" t="s">
        <v>113</v>
      </c>
      <c r="B22" s="223" t="s">
        <v>114</v>
      </c>
      <c r="C22" s="23">
        <v>209509.94</v>
      </c>
      <c r="D22" s="23">
        <v>209509.94</v>
      </c>
      <c r="E22" s="23">
        <v>209509.94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22" t="s">
        <v>115</v>
      </c>
      <c r="B23" s="223" t="s">
        <v>116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22" t="s">
        <v>117</v>
      </c>
      <c r="B24" s="223" t="s">
        <v>118</v>
      </c>
      <c r="C24" s="23">
        <v>13341.69</v>
      </c>
      <c r="D24" s="23">
        <v>13341.69</v>
      </c>
      <c r="E24" s="23">
        <v>13341.69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6" t="s">
        <v>119</v>
      </c>
      <c r="B25" s="176" t="s">
        <v>120</v>
      </c>
      <c r="C25" s="23">
        <v>354101.3</v>
      </c>
      <c r="D25" s="23">
        <v>354101.3</v>
      </c>
      <c r="E25" s="23">
        <v>354101.3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21" t="s">
        <v>121</v>
      </c>
      <c r="B26" s="221" t="s">
        <v>122</v>
      </c>
      <c r="C26" s="23">
        <v>354101.3</v>
      </c>
      <c r="D26" s="23">
        <v>354101.3</v>
      </c>
      <c r="E26" s="23">
        <v>354101.3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22" t="s">
        <v>123</v>
      </c>
      <c r="B27" s="223" t="s">
        <v>124</v>
      </c>
      <c r="C27" s="23">
        <v>354101.3</v>
      </c>
      <c r="D27" s="23">
        <v>354101.3</v>
      </c>
      <c r="E27" s="23">
        <v>354101.3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5" t="s">
        <v>125</v>
      </c>
      <c r="B28" s="186" t="s">
        <v>125</v>
      </c>
      <c r="C28" s="23">
        <v>16703308.52</v>
      </c>
      <c r="D28" s="23">
        <v>16703308.52</v>
      </c>
      <c r="E28" s="23">
        <v>11803308.52</v>
      </c>
      <c r="F28" s="23">
        <v>4900000</v>
      </c>
      <c r="G28" s="23"/>
      <c r="H28" s="23"/>
      <c r="I28" s="23"/>
      <c r="J28" s="23"/>
      <c r="K28" s="23"/>
      <c r="L28" s="23"/>
      <c r="M28" s="23"/>
      <c r="N28" s="23"/>
      <c r="O28" s="23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3" t="s">
        <v>126</v>
      </c>
    </row>
    <row r="2" ht="36" customHeight="1" spans="1:4">
      <c r="A2" s="4" t="str">
        <f>"2025"&amp;"年部门财政拨款收支预算总表"</f>
        <v>2025年部门财政拨款收支预算总表</v>
      </c>
      <c r="B2" s="167"/>
      <c r="C2" s="167"/>
      <c r="D2" s="167"/>
    </row>
    <row r="3" ht="18.75" customHeight="1" spans="1:4">
      <c r="A3" s="6" t="str">
        <f>"单位名称："&amp;"永德县公安局交通警察大队"</f>
        <v>单位名称：永德县公安局交通警察大队</v>
      </c>
      <c r="B3" s="168"/>
      <c r="C3" s="168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106" t="str">
        <f t="shared" ref="B5:D5" si="0">"2025"&amp;"年预算数"</f>
        <v>2025年预算数</v>
      </c>
      <c r="C5" s="27" t="s">
        <v>127</v>
      </c>
      <c r="D5" s="106" t="str">
        <f t="shared" si="0"/>
        <v>2025年预算数</v>
      </c>
    </row>
    <row r="6" ht="18.75" customHeight="1" spans="1:4">
      <c r="A6" s="29"/>
      <c r="B6" s="17"/>
      <c r="C6" s="29"/>
      <c r="D6" s="17"/>
    </row>
    <row r="7" ht="18.75" customHeight="1" spans="1:4">
      <c r="A7" s="169" t="s">
        <v>128</v>
      </c>
      <c r="B7" s="23">
        <v>16703308.52</v>
      </c>
      <c r="C7" s="170" t="s">
        <v>129</v>
      </c>
      <c r="D7" s="23">
        <v>16703308.52</v>
      </c>
    </row>
    <row r="8" ht="18.75" customHeight="1" spans="1:4">
      <c r="A8" s="171" t="s">
        <v>130</v>
      </c>
      <c r="B8" s="23">
        <v>16703308.52</v>
      </c>
      <c r="C8" s="170" t="s">
        <v>131</v>
      </c>
      <c r="D8" s="23"/>
    </row>
    <row r="9" ht="18.75" customHeight="1" spans="1:4">
      <c r="A9" s="171" t="s">
        <v>132</v>
      </c>
      <c r="B9" s="23"/>
      <c r="C9" s="170" t="s">
        <v>133</v>
      </c>
      <c r="D9" s="23"/>
    </row>
    <row r="10" ht="18.75" customHeight="1" spans="1:4">
      <c r="A10" s="171" t="s">
        <v>134</v>
      </c>
      <c r="B10" s="23"/>
      <c r="C10" s="170" t="s">
        <v>135</v>
      </c>
      <c r="D10" s="23"/>
    </row>
    <row r="11" ht="18.75" customHeight="1" spans="1:4">
      <c r="A11" s="171" t="s">
        <v>136</v>
      </c>
      <c r="B11" s="23"/>
      <c r="C11" s="170" t="s">
        <v>137</v>
      </c>
      <c r="D11" s="23">
        <v>15540836.32</v>
      </c>
    </row>
    <row r="12" ht="18.75" customHeight="1" spans="1:4">
      <c r="A12" s="171" t="s">
        <v>130</v>
      </c>
      <c r="B12" s="23"/>
      <c r="C12" s="170" t="s">
        <v>138</v>
      </c>
      <c r="D12" s="23"/>
    </row>
    <row r="13" ht="18.75" customHeight="1" spans="1:4">
      <c r="A13" s="171" t="s">
        <v>132</v>
      </c>
      <c r="B13" s="23"/>
      <c r="C13" s="170" t="s">
        <v>139</v>
      </c>
      <c r="D13" s="23"/>
    </row>
    <row r="14" ht="18.75" customHeight="1" spans="1:4">
      <c r="A14" s="171" t="s">
        <v>134</v>
      </c>
      <c r="B14" s="23"/>
      <c r="C14" s="170" t="s">
        <v>140</v>
      </c>
      <c r="D14" s="23"/>
    </row>
    <row r="15" ht="18.75" customHeight="1" spans="1:4">
      <c r="A15" s="172"/>
      <c r="B15" s="23"/>
      <c r="C15" s="21" t="s">
        <v>141</v>
      </c>
      <c r="D15" s="23">
        <v>585519.27</v>
      </c>
    </row>
    <row r="16" ht="18.75" customHeight="1" spans="1:4">
      <c r="A16" s="173"/>
      <c r="B16" s="23"/>
      <c r="C16" s="21" t="s">
        <v>142</v>
      </c>
      <c r="D16" s="23">
        <v>222851.63</v>
      </c>
    </row>
    <row r="17" ht="18.75" customHeight="1" spans="1:4">
      <c r="A17" s="174"/>
      <c r="B17" s="23"/>
      <c r="C17" s="21" t="s">
        <v>143</v>
      </c>
      <c r="D17" s="23"/>
    </row>
    <row r="18" ht="18.75" customHeight="1" spans="1:4">
      <c r="A18" s="174"/>
      <c r="B18" s="23"/>
      <c r="C18" s="21" t="s">
        <v>144</v>
      </c>
      <c r="D18" s="23"/>
    </row>
    <row r="19" ht="18.75" customHeight="1" spans="1:4">
      <c r="A19" s="174"/>
      <c r="B19" s="23"/>
      <c r="C19" s="21" t="s">
        <v>145</v>
      </c>
      <c r="D19" s="23"/>
    </row>
    <row r="20" ht="18.75" customHeight="1" spans="1:4">
      <c r="A20" s="174"/>
      <c r="B20" s="23"/>
      <c r="C20" s="21" t="s">
        <v>146</v>
      </c>
      <c r="D20" s="23"/>
    </row>
    <row r="21" ht="18.75" customHeight="1" spans="1:4">
      <c r="A21" s="174"/>
      <c r="B21" s="23"/>
      <c r="C21" s="21" t="s">
        <v>147</v>
      </c>
      <c r="D21" s="23"/>
    </row>
    <row r="22" ht="18.75" customHeight="1" spans="1:4">
      <c r="A22" s="174"/>
      <c r="B22" s="23"/>
      <c r="C22" s="21" t="s">
        <v>148</v>
      </c>
      <c r="D22" s="23"/>
    </row>
    <row r="23" ht="18.75" customHeight="1" spans="1:4">
      <c r="A23" s="174"/>
      <c r="B23" s="23"/>
      <c r="C23" s="21" t="s">
        <v>149</v>
      </c>
      <c r="D23" s="23"/>
    </row>
    <row r="24" ht="18.75" customHeight="1" spans="1:4">
      <c r="A24" s="174"/>
      <c r="B24" s="23"/>
      <c r="C24" s="21" t="s">
        <v>150</v>
      </c>
      <c r="D24" s="23"/>
    </row>
    <row r="25" ht="18.75" customHeight="1" spans="1:4">
      <c r="A25" s="174"/>
      <c r="B25" s="23"/>
      <c r="C25" s="21" t="s">
        <v>151</v>
      </c>
      <c r="D25" s="23"/>
    </row>
    <row r="26" ht="18.75" customHeight="1" spans="1:4">
      <c r="A26" s="174"/>
      <c r="B26" s="23"/>
      <c r="C26" s="21" t="s">
        <v>152</v>
      </c>
      <c r="D26" s="23">
        <v>354101.3</v>
      </c>
    </row>
    <row r="27" ht="18.75" customHeight="1" spans="1:4">
      <c r="A27" s="172"/>
      <c r="B27" s="23"/>
      <c r="C27" s="21" t="s">
        <v>153</v>
      </c>
      <c r="D27" s="23"/>
    </row>
    <row r="28" ht="18.75" customHeight="1" spans="1:4">
      <c r="A28" s="173"/>
      <c r="B28" s="23"/>
      <c r="C28" s="21" t="s">
        <v>154</v>
      </c>
      <c r="D28" s="23"/>
    </row>
    <row r="29" ht="18.75" customHeight="1" spans="1:4">
      <c r="A29" s="174"/>
      <c r="B29" s="23"/>
      <c r="C29" s="21" t="s">
        <v>155</v>
      </c>
      <c r="D29" s="23"/>
    </row>
    <row r="30" ht="18.75" customHeight="1" spans="1:4">
      <c r="A30" s="174"/>
      <c r="B30" s="23"/>
      <c r="C30" s="21" t="s">
        <v>156</v>
      </c>
      <c r="D30" s="23"/>
    </row>
    <row r="31" ht="18.75" customHeight="1" spans="1:4">
      <c r="A31" s="174"/>
      <c r="B31" s="23"/>
      <c r="C31" s="21" t="s">
        <v>157</v>
      </c>
      <c r="D31" s="23"/>
    </row>
    <row r="32" ht="18.75" customHeight="1" spans="1:4">
      <c r="A32" s="174"/>
      <c r="B32" s="23"/>
      <c r="C32" s="21" t="s">
        <v>158</v>
      </c>
      <c r="D32" s="23"/>
    </row>
    <row r="33" ht="18.75" customHeight="1" spans="1:4">
      <c r="A33" s="174"/>
      <c r="B33" s="23"/>
      <c r="C33" s="21" t="s">
        <v>159</v>
      </c>
      <c r="D33" s="23"/>
    </row>
    <row r="34" ht="18.75" customHeight="1" spans="1:4">
      <c r="A34" s="172"/>
      <c r="B34" s="175"/>
      <c r="C34" s="21" t="s">
        <v>160</v>
      </c>
      <c r="D34" s="175"/>
    </row>
    <row r="35" ht="18.75" customHeight="1" spans="1:4">
      <c r="A35" s="172"/>
      <c r="B35" s="23"/>
      <c r="C35" s="176" t="s">
        <v>161</v>
      </c>
      <c r="D35" s="23"/>
    </row>
    <row r="36" ht="18.75" customHeight="1" spans="1:4">
      <c r="A36" s="173" t="s">
        <v>162</v>
      </c>
      <c r="B36" s="177">
        <v>16703308.52</v>
      </c>
      <c r="C36" s="172" t="s">
        <v>52</v>
      </c>
      <c r="D36" s="177">
        <v>16703308.52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3"/>
  <sheetViews>
    <sheetView showZeros="0" workbookViewId="0">
      <selection activeCell="F9" sqref="F9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58"/>
      <c r="B1" s="158"/>
      <c r="C1" s="158"/>
      <c r="D1" s="50"/>
      <c r="E1" s="158"/>
      <c r="F1" s="53"/>
      <c r="G1" s="33" t="s">
        <v>163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5"/>
      <c r="C2" s="105"/>
      <c r="D2" s="105"/>
      <c r="E2" s="105"/>
      <c r="F2" s="105"/>
      <c r="G2" s="105"/>
    </row>
    <row r="3" ht="18.75" customHeight="1" spans="1:7">
      <c r="A3" s="6" t="str">
        <f>"单位名称："&amp;"永德县公安局交通警察大队"</f>
        <v>单位名称：永德县公安局交通警察大队</v>
      </c>
      <c r="B3" s="159"/>
      <c r="C3" s="50"/>
      <c r="D3" s="50"/>
      <c r="E3" s="50"/>
      <c r="F3" s="53"/>
      <c r="G3" s="33" t="s">
        <v>1</v>
      </c>
    </row>
    <row r="4" ht="18.75" customHeight="1" spans="1:7">
      <c r="A4" s="160" t="s">
        <v>164</v>
      </c>
      <c r="B4" s="161"/>
      <c r="C4" s="106" t="s">
        <v>56</v>
      </c>
      <c r="D4" s="139" t="s">
        <v>75</v>
      </c>
      <c r="E4" s="12"/>
      <c r="F4" s="13"/>
      <c r="G4" s="132" t="s">
        <v>76</v>
      </c>
    </row>
    <row r="5" ht="18.75" customHeight="1" spans="1:7">
      <c r="A5" s="162" t="s">
        <v>73</v>
      </c>
      <c r="B5" s="162" t="s">
        <v>74</v>
      </c>
      <c r="C5" s="29"/>
      <c r="D5" s="151" t="s">
        <v>58</v>
      </c>
      <c r="E5" s="151" t="s">
        <v>165</v>
      </c>
      <c r="F5" s="151" t="s">
        <v>166</v>
      </c>
      <c r="G5" s="92"/>
    </row>
    <row r="6" ht="18.75" customHeight="1" spans="1:7">
      <c r="A6" s="163" t="s">
        <v>167</v>
      </c>
      <c r="B6" s="163" t="s">
        <v>168</v>
      </c>
      <c r="C6" s="163" t="s">
        <v>169</v>
      </c>
      <c r="D6" s="164">
        <v>4</v>
      </c>
      <c r="E6" s="165" t="s">
        <v>170</v>
      </c>
      <c r="F6" s="165" t="s">
        <v>171</v>
      </c>
      <c r="G6" s="163" t="s">
        <v>172</v>
      </c>
    </row>
    <row r="7" ht="18.75" customHeight="1" spans="1:7">
      <c r="A7" s="120" t="s">
        <v>90</v>
      </c>
      <c r="B7" s="120" t="s">
        <v>91</v>
      </c>
      <c r="C7" s="23">
        <v>15540836.32</v>
      </c>
      <c r="D7" s="23">
        <v>10640836.32</v>
      </c>
      <c r="E7" s="23">
        <v>10263928.16</v>
      </c>
      <c r="F7" s="23">
        <v>376908.16</v>
      </c>
      <c r="G7" s="23">
        <v>4900000</v>
      </c>
    </row>
    <row r="8" ht="18.75" customHeight="1" spans="1:7">
      <c r="A8" s="122" t="s">
        <v>92</v>
      </c>
      <c r="B8" s="122" t="s">
        <v>93</v>
      </c>
      <c r="C8" s="23">
        <v>15540836.32</v>
      </c>
      <c r="D8" s="23">
        <v>10640836.32</v>
      </c>
      <c r="E8" s="23">
        <v>10263928.16</v>
      </c>
      <c r="F8" s="23">
        <v>376908.16</v>
      </c>
      <c r="G8" s="23">
        <v>4900000</v>
      </c>
    </row>
    <row r="9" ht="18.75" customHeight="1" spans="1:7">
      <c r="A9" s="166" t="s">
        <v>94</v>
      </c>
      <c r="B9" s="166" t="s">
        <v>89</v>
      </c>
      <c r="C9" s="23">
        <v>10640836.32</v>
      </c>
      <c r="D9" s="23">
        <v>10640836.32</v>
      </c>
      <c r="E9" s="23">
        <v>10263928.16</v>
      </c>
      <c r="F9" s="23">
        <v>376908.16</v>
      </c>
      <c r="G9" s="23"/>
    </row>
    <row r="10" ht="18.75" customHeight="1" spans="1:7">
      <c r="A10" s="166" t="s">
        <v>95</v>
      </c>
      <c r="B10" s="166" t="s">
        <v>96</v>
      </c>
      <c r="C10" s="23">
        <v>1148380</v>
      </c>
      <c r="D10" s="23"/>
      <c r="E10" s="23"/>
      <c r="F10" s="23"/>
      <c r="G10" s="23">
        <v>1148380</v>
      </c>
    </row>
    <row r="11" ht="18.75" customHeight="1" spans="1:7">
      <c r="A11" s="166" t="s">
        <v>97</v>
      </c>
      <c r="B11" s="166" t="s">
        <v>98</v>
      </c>
      <c r="C11" s="23">
        <v>3751620</v>
      </c>
      <c r="D11" s="23"/>
      <c r="E11" s="23"/>
      <c r="F11" s="23"/>
      <c r="G11" s="23">
        <v>3751620</v>
      </c>
    </row>
    <row r="12" ht="18.75" customHeight="1" spans="1:7">
      <c r="A12" s="120" t="s">
        <v>99</v>
      </c>
      <c r="B12" s="120" t="s">
        <v>100</v>
      </c>
      <c r="C12" s="23">
        <v>585519.27</v>
      </c>
      <c r="D12" s="23">
        <v>585519.27</v>
      </c>
      <c r="E12" s="23">
        <v>583019.27</v>
      </c>
      <c r="F12" s="23">
        <v>2500</v>
      </c>
      <c r="G12" s="23"/>
    </row>
    <row r="13" ht="18.75" customHeight="1" spans="1:7">
      <c r="A13" s="122" t="s">
        <v>101</v>
      </c>
      <c r="B13" s="122" t="s">
        <v>102</v>
      </c>
      <c r="C13" s="23">
        <v>585519.27</v>
      </c>
      <c r="D13" s="23">
        <v>585519.27</v>
      </c>
      <c r="E13" s="23">
        <v>583019.27</v>
      </c>
      <c r="F13" s="23">
        <v>2500</v>
      </c>
      <c r="G13" s="23"/>
    </row>
    <row r="14" ht="18.75" customHeight="1" spans="1:7">
      <c r="A14" s="166" t="s">
        <v>103</v>
      </c>
      <c r="B14" s="166" t="s">
        <v>104</v>
      </c>
      <c r="C14" s="23">
        <v>113384.2</v>
      </c>
      <c r="D14" s="23">
        <v>113384.2</v>
      </c>
      <c r="E14" s="23">
        <v>110884.2</v>
      </c>
      <c r="F14" s="23">
        <v>2500</v>
      </c>
      <c r="G14" s="23"/>
    </row>
    <row r="15" ht="18.75" customHeight="1" spans="1:7">
      <c r="A15" s="166" t="s">
        <v>105</v>
      </c>
      <c r="B15" s="166" t="s">
        <v>106</v>
      </c>
      <c r="C15" s="23">
        <v>472135.07</v>
      </c>
      <c r="D15" s="23">
        <v>472135.07</v>
      </c>
      <c r="E15" s="23">
        <v>472135.07</v>
      </c>
      <c r="F15" s="23"/>
      <c r="G15" s="23"/>
    </row>
    <row r="16" ht="18.75" customHeight="1" spans="1:7">
      <c r="A16" s="120" t="s">
        <v>109</v>
      </c>
      <c r="B16" s="120" t="s">
        <v>110</v>
      </c>
      <c r="C16" s="23">
        <v>222851.63</v>
      </c>
      <c r="D16" s="23">
        <v>222851.63</v>
      </c>
      <c r="E16" s="23">
        <v>222851.63</v>
      </c>
      <c r="F16" s="23"/>
      <c r="G16" s="23"/>
    </row>
    <row r="17" ht="18.75" customHeight="1" spans="1:7">
      <c r="A17" s="122" t="s">
        <v>111</v>
      </c>
      <c r="B17" s="122" t="s">
        <v>112</v>
      </c>
      <c r="C17" s="23">
        <v>222851.63</v>
      </c>
      <c r="D17" s="23">
        <v>222851.63</v>
      </c>
      <c r="E17" s="23">
        <v>222851.63</v>
      </c>
      <c r="F17" s="23"/>
      <c r="G17" s="23"/>
    </row>
    <row r="18" ht="18.75" customHeight="1" spans="1:7">
      <c r="A18" s="166" t="s">
        <v>113</v>
      </c>
      <c r="B18" s="166" t="s">
        <v>114</v>
      </c>
      <c r="C18" s="23">
        <v>209509.94</v>
      </c>
      <c r="D18" s="23">
        <v>209509.94</v>
      </c>
      <c r="E18" s="23">
        <v>209509.94</v>
      </c>
      <c r="F18" s="23"/>
      <c r="G18" s="23"/>
    </row>
    <row r="19" ht="18.75" customHeight="1" spans="1:7">
      <c r="A19" s="166" t="s">
        <v>117</v>
      </c>
      <c r="B19" s="166" t="s">
        <v>118</v>
      </c>
      <c r="C19" s="23">
        <v>13341.69</v>
      </c>
      <c r="D19" s="23">
        <v>13341.69</v>
      </c>
      <c r="E19" s="23">
        <v>13341.69</v>
      </c>
      <c r="F19" s="23"/>
      <c r="G19" s="23"/>
    </row>
    <row r="20" ht="18.75" customHeight="1" spans="1:7">
      <c r="A20" s="120" t="s">
        <v>119</v>
      </c>
      <c r="B20" s="120" t="s">
        <v>120</v>
      </c>
      <c r="C20" s="23">
        <v>354101.3</v>
      </c>
      <c r="D20" s="23">
        <v>354101.3</v>
      </c>
      <c r="E20" s="23">
        <v>354101.3</v>
      </c>
      <c r="F20" s="23"/>
      <c r="G20" s="23"/>
    </row>
    <row r="21" ht="18.75" customHeight="1" spans="1:7">
      <c r="A21" s="122" t="s">
        <v>121</v>
      </c>
      <c r="B21" s="122" t="s">
        <v>122</v>
      </c>
      <c r="C21" s="23">
        <v>354101.3</v>
      </c>
      <c r="D21" s="23">
        <v>354101.3</v>
      </c>
      <c r="E21" s="23">
        <v>354101.3</v>
      </c>
      <c r="F21" s="23"/>
      <c r="G21" s="23"/>
    </row>
    <row r="22" ht="18.75" customHeight="1" spans="1:7">
      <c r="A22" s="166" t="s">
        <v>123</v>
      </c>
      <c r="B22" s="166" t="s">
        <v>124</v>
      </c>
      <c r="C22" s="23">
        <v>354101.3</v>
      </c>
      <c r="D22" s="23">
        <v>354101.3</v>
      </c>
      <c r="E22" s="23">
        <v>354101.3</v>
      </c>
      <c r="F22" s="23"/>
      <c r="G22" s="23"/>
    </row>
    <row r="23" ht="18.75" customHeight="1" spans="1:7">
      <c r="A23" s="46" t="s">
        <v>56</v>
      </c>
      <c r="B23" s="46"/>
      <c r="C23" s="23">
        <v>16703308.52</v>
      </c>
      <c r="D23" s="23">
        <v>11803308.52</v>
      </c>
      <c r="E23" s="23">
        <v>11423900.36</v>
      </c>
      <c r="F23" s="23">
        <v>379408.16</v>
      </c>
      <c r="G23" s="23">
        <v>4900000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D7" sqref="D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6"/>
      <c r="B1" s="147"/>
      <c r="C1" s="147"/>
      <c r="D1" s="148"/>
      <c r="G1" s="149" t="s">
        <v>173</v>
      </c>
    </row>
    <row r="2" ht="39" customHeight="1" spans="1:7">
      <c r="A2" s="137" t="str">
        <f>"2025"&amp;"年“三公”经费支出预算表"</f>
        <v>2025年“三公”经费支出预算表</v>
      </c>
      <c r="B2" s="67"/>
      <c r="C2" s="67"/>
      <c r="D2" s="67"/>
      <c r="E2" s="67"/>
      <c r="F2" s="67"/>
      <c r="G2" s="67"/>
    </row>
    <row r="3" ht="18.75" customHeight="1" spans="1:7">
      <c r="A3" s="35" t="str">
        <f>"单位名称："&amp;"永德县公安局交通警察大队"</f>
        <v>单位名称：永德县公安局交通警察大队</v>
      </c>
      <c r="B3" s="147"/>
      <c r="C3" s="147"/>
      <c r="D3" s="63"/>
      <c r="E3" s="2"/>
      <c r="G3" s="149" t="s">
        <v>174</v>
      </c>
    </row>
    <row r="4" ht="18.75" customHeight="1" spans="1:7">
      <c r="A4" s="9" t="s">
        <v>175</v>
      </c>
      <c r="B4" s="9" t="s">
        <v>176</v>
      </c>
      <c r="C4" s="27" t="s">
        <v>177</v>
      </c>
      <c r="D4" s="11" t="s">
        <v>178</v>
      </c>
      <c r="E4" s="12"/>
      <c r="F4" s="13"/>
      <c r="G4" s="27" t="s">
        <v>179</v>
      </c>
    </row>
    <row r="5" ht="18.75" customHeight="1" spans="1:7">
      <c r="A5" s="16"/>
      <c r="B5" s="150"/>
      <c r="C5" s="29"/>
      <c r="D5" s="151" t="s">
        <v>58</v>
      </c>
      <c r="E5" s="151" t="s">
        <v>180</v>
      </c>
      <c r="F5" s="151" t="s">
        <v>181</v>
      </c>
      <c r="G5" s="29"/>
    </row>
    <row r="6" ht="18.75" customHeight="1" spans="1:7">
      <c r="A6" s="152" t="s">
        <v>56</v>
      </c>
      <c r="B6" s="153">
        <v>1</v>
      </c>
      <c r="C6" s="154">
        <v>2</v>
      </c>
      <c r="D6" s="155">
        <v>3</v>
      </c>
      <c r="E6" s="155">
        <v>4</v>
      </c>
      <c r="F6" s="155">
        <v>5</v>
      </c>
      <c r="G6" s="154">
        <v>6</v>
      </c>
    </row>
    <row r="7" ht="18.75" customHeight="1" spans="1:7">
      <c r="A7" s="152" t="s">
        <v>56</v>
      </c>
      <c r="B7" s="156">
        <v>327000</v>
      </c>
      <c r="C7" s="156"/>
      <c r="D7" s="156">
        <v>322000</v>
      </c>
      <c r="E7" s="156">
        <v>200000</v>
      </c>
      <c r="F7" s="156">
        <v>122000</v>
      </c>
      <c r="G7" s="156">
        <v>5000</v>
      </c>
    </row>
    <row r="8" ht="18.75" customHeight="1" spans="1:7">
      <c r="A8" s="157" t="s">
        <v>182</v>
      </c>
      <c r="B8" s="156">
        <v>60000</v>
      </c>
      <c r="C8" s="156"/>
      <c r="D8" s="156">
        <v>60000</v>
      </c>
      <c r="E8" s="156"/>
      <c r="F8" s="156">
        <v>60000</v>
      </c>
      <c r="G8" s="156"/>
    </row>
    <row r="9" ht="18.75" customHeight="1" spans="1:7">
      <c r="A9" s="157" t="s">
        <v>183</v>
      </c>
      <c r="B9" s="156">
        <v>267000</v>
      </c>
      <c r="C9" s="156"/>
      <c r="D9" s="156">
        <v>262000</v>
      </c>
      <c r="E9" s="156">
        <v>200000</v>
      </c>
      <c r="F9" s="156">
        <v>62000</v>
      </c>
      <c r="G9" s="156">
        <v>5000</v>
      </c>
    </row>
    <row r="10" ht="18.75" customHeight="1" spans="1:7">
      <c r="A10" s="157" t="s">
        <v>184</v>
      </c>
      <c r="B10" s="156"/>
      <c r="C10" s="156"/>
      <c r="D10" s="156"/>
      <c r="E10" s="156"/>
      <c r="F10" s="156"/>
      <c r="G10" s="156"/>
    </row>
    <row r="11" ht="18.75" customHeight="1" spans="1:7">
      <c r="A11" s="157" t="s">
        <v>185</v>
      </c>
      <c r="B11" s="156"/>
      <c r="C11" s="156"/>
      <c r="D11" s="156"/>
      <c r="E11" s="156"/>
      <c r="F11" s="156"/>
      <c r="G11" s="156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5"/>
      <c r="D1" s="136"/>
      <c r="E1" s="136"/>
      <c r="F1" s="136"/>
      <c r="G1" s="136"/>
      <c r="H1" s="64"/>
      <c r="I1" s="64"/>
      <c r="J1" s="64"/>
      <c r="K1" s="64"/>
      <c r="L1" s="64"/>
      <c r="M1" s="64"/>
      <c r="N1" s="2"/>
      <c r="O1" s="2"/>
      <c r="P1" s="2"/>
      <c r="Q1" s="64"/>
      <c r="U1" s="135"/>
      <c r="W1" s="32" t="s">
        <v>186</v>
      </c>
    </row>
    <row r="2" ht="39.75" customHeight="1" spans="1:23">
      <c r="A2" s="137" t="str">
        <f>"2025"&amp;"年部门基本支出预算表"</f>
        <v>2025年部门基本支出预算表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"/>
      <c r="O2" s="5"/>
      <c r="P2" s="5"/>
      <c r="Q2" s="67"/>
      <c r="R2" s="67"/>
      <c r="S2" s="67"/>
      <c r="T2" s="67"/>
      <c r="U2" s="67"/>
      <c r="V2" s="67"/>
      <c r="W2" s="67"/>
    </row>
    <row r="3" ht="18.75" customHeight="1" spans="1:23">
      <c r="A3" s="6" t="str">
        <f>"单位名称："&amp;"永德县公安局交通警察大队"</f>
        <v>单位名称：永德县公安局交通警察大队</v>
      </c>
      <c r="B3" s="138"/>
      <c r="C3" s="138"/>
      <c r="D3" s="138"/>
      <c r="E3" s="138"/>
      <c r="F3" s="138"/>
      <c r="G3" s="138"/>
      <c r="H3" s="69"/>
      <c r="I3" s="69"/>
      <c r="J3" s="69"/>
      <c r="K3" s="69"/>
      <c r="L3" s="69"/>
      <c r="M3" s="69"/>
      <c r="N3" s="8"/>
      <c r="O3" s="8"/>
      <c r="P3" s="8"/>
      <c r="Q3" s="69"/>
      <c r="U3" s="135"/>
      <c r="W3" s="32" t="s">
        <v>174</v>
      </c>
    </row>
    <row r="4" ht="18.75" customHeight="1" spans="1:23">
      <c r="A4" s="9" t="s">
        <v>187</v>
      </c>
      <c r="B4" s="9" t="s">
        <v>188</v>
      </c>
      <c r="C4" s="9" t="s">
        <v>189</v>
      </c>
      <c r="D4" s="9" t="s">
        <v>190</v>
      </c>
      <c r="E4" s="9" t="s">
        <v>191</v>
      </c>
      <c r="F4" s="9" t="s">
        <v>192</v>
      </c>
      <c r="G4" s="9" t="s">
        <v>193</v>
      </c>
      <c r="H4" s="139" t="s">
        <v>194</v>
      </c>
      <c r="I4" s="87" t="s">
        <v>194</v>
      </c>
      <c r="J4" s="87"/>
      <c r="K4" s="87"/>
      <c r="L4" s="87"/>
      <c r="M4" s="87"/>
      <c r="N4" s="12"/>
      <c r="O4" s="12"/>
      <c r="P4" s="12"/>
      <c r="Q4" s="72" t="s">
        <v>62</v>
      </c>
      <c r="R4" s="87" t="s">
        <v>78</v>
      </c>
      <c r="S4" s="87"/>
      <c r="T4" s="87"/>
      <c r="U4" s="87"/>
      <c r="V4" s="87"/>
      <c r="W4" s="143"/>
    </row>
    <row r="5" ht="18.75" customHeight="1" spans="1:23">
      <c r="A5" s="14"/>
      <c r="B5" s="134"/>
      <c r="C5" s="14"/>
      <c r="D5" s="14"/>
      <c r="E5" s="14"/>
      <c r="F5" s="14"/>
      <c r="G5" s="14"/>
      <c r="H5" s="106" t="s">
        <v>195</v>
      </c>
      <c r="I5" s="139" t="s">
        <v>59</v>
      </c>
      <c r="J5" s="87"/>
      <c r="K5" s="87"/>
      <c r="L5" s="87"/>
      <c r="M5" s="143"/>
      <c r="N5" s="11" t="s">
        <v>196</v>
      </c>
      <c r="O5" s="12"/>
      <c r="P5" s="13"/>
      <c r="Q5" s="9" t="s">
        <v>62</v>
      </c>
      <c r="R5" s="139" t="s">
        <v>78</v>
      </c>
      <c r="S5" s="72" t="s">
        <v>65</v>
      </c>
      <c r="T5" s="87" t="s">
        <v>78</v>
      </c>
      <c r="U5" s="72" t="s">
        <v>67</v>
      </c>
      <c r="V5" s="72" t="s">
        <v>68</v>
      </c>
      <c r="W5" s="145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144" t="s">
        <v>197</v>
      </c>
      <c r="J6" s="9" t="s">
        <v>198</v>
      </c>
      <c r="K6" s="9" t="s">
        <v>199</v>
      </c>
      <c r="L6" s="9" t="s">
        <v>200</v>
      </c>
      <c r="M6" s="9" t="s">
        <v>201</v>
      </c>
      <c r="N6" s="9" t="s">
        <v>59</v>
      </c>
      <c r="O6" s="9" t="s">
        <v>60</v>
      </c>
      <c r="P6" s="9" t="s">
        <v>61</v>
      </c>
      <c r="Q6" s="28"/>
      <c r="R6" s="9" t="s">
        <v>58</v>
      </c>
      <c r="S6" s="9" t="s">
        <v>65</v>
      </c>
      <c r="T6" s="9" t="s">
        <v>202</v>
      </c>
      <c r="U6" s="9" t="s">
        <v>67</v>
      </c>
      <c r="V6" s="9" t="s">
        <v>68</v>
      </c>
      <c r="W6" s="9" t="s">
        <v>69</v>
      </c>
    </row>
    <row r="7" ht="18.75" customHeight="1" spans="1:23">
      <c r="A7" s="109"/>
      <c r="B7" s="109"/>
      <c r="C7" s="109"/>
      <c r="D7" s="109"/>
      <c r="E7" s="109"/>
      <c r="F7" s="109"/>
      <c r="G7" s="109"/>
      <c r="H7" s="109"/>
      <c r="I7" s="91"/>
      <c r="J7" s="16" t="s">
        <v>203</v>
      </c>
      <c r="K7" s="16" t="s">
        <v>199</v>
      </c>
      <c r="L7" s="16" t="s">
        <v>200</v>
      </c>
      <c r="M7" s="16" t="s">
        <v>201</v>
      </c>
      <c r="N7" s="16" t="s">
        <v>199</v>
      </c>
      <c r="O7" s="16" t="s">
        <v>200</v>
      </c>
      <c r="P7" s="16" t="s">
        <v>201</v>
      </c>
      <c r="Q7" s="16" t="s">
        <v>62</v>
      </c>
      <c r="R7" s="16" t="s">
        <v>58</v>
      </c>
      <c r="S7" s="16" t="s">
        <v>65</v>
      </c>
      <c r="T7" s="16" t="s">
        <v>202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</row>
    <row r="9" ht="18.75" customHeight="1" spans="1:23">
      <c r="A9" s="141" t="s">
        <v>71</v>
      </c>
      <c r="B9" s="141"/>
      <c r="C9" s="141"/>
      <c r="D9" s="141"/>
      <c r="E9" s="141"/>
      <c r="F9" s="141"/>
      <c r="G9" s="141"/>
      <c r="H9" s="23">
        <v>11803308.52</v>
      </c>
      <c r="I9" s="23">
        <v>11803308.52</v>
      </c>
      <c r="J9" s="23"/>
      <c r="K9" s="23"/>
      <c r="L9" s="23">
        <v>11803308.52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42" t="s">
        <v>71</v>
      </c>
      <c r="B10" s="20"/>
      <c r="C10" s="20"/>
      <c r="D10" s="20"/>
      <c r="E10" s="20"/>
      <c r="F10" s="20"/>
      <c r="G10" s="20"/>
      <c r="H10" s="23">
        <v>11803308.52</v>
      </c>
      <c r="I10" s="23">
        <v>11803308.52</v>
      </c>
      <c r="J10" s="23"/>
      <c r="K10" s="23"/>
      <c r="L10" s="23">
        <v>11803308.52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0" t="s">
        <v>204</v>
      </c>
      <c r="C11" s="20" t="s">
        <v>205</v>
      </c>
      <c r="D11" s="20" t="s">
        <v>94</v>
      </c>
      <c r="E11" s="20" t="s">
        <v>89</v>
      </c>
      <c r="F11" s="20" t="s">
        <v>206</v>
      </c>
      <c r="G11" s="20" t="s">
        <v>207</v>
      </c>
      <c r="H11" s="23">
        <v>795408</v>
      </c>
      <c r="I11" s="23">
        <v>795408</v>
      </c>
      <c r="J11" s="23"/>
      <c r="K11" s="23"/>
      <c r="L11" s="23">
        <v>795408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0" t="s">
        <v>204</v>
      </c>
      <c r="C12" s="20" t="s">
        <v>205</v>
      </c>
      <c r="D12" s="20" t="s">
        <v>94</v>
      </c>
      <c r="E12" s="20" t="s">
        <v>89</v>
      </c>
      <c r="F12" s="20" t="s">
        <v>208</v>
      </c>
      <c r="G12" s="20" t="s">
        <v>209</v>
      </c>
      <c r="H12" s="23">
        <v>1786556.16</v>
      </c>
      <c r="I12" s="23">
        <v>1786556.16</v>
      </c>
      <c r="J12" s="23"/>
      <c r="K12" s="23"/>
      <c r="L12" s="23">
        <v>1786556.16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0" t="s">
        <v>204</v>
      </c>
      <c r="C13" s="20" t="s">
        <v>205</v>
      </c>
      <c r="D13" s="20" t="s">
        <v>94</v>
      </c>
      <c r="E13" s="20" t="s">
        <v>89</v>
      </c>
      <c r="F13" s="20" t="s">
        <v>208</v>
      </c>
      <c r="G13" s="20" t="s">
        <v>209</v>
      </c>
      <c r="H13" s="23">
        <v>24000</v>
      </c>
      <c r="I13" s="23">
        <v>24000</v>
      </c>
      <c r="J13" s="23"/>
      <c r="K13" s="23"/>
      <c r="L13" s="23">
        <v>24000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0" t="s">
        <v>204</v>
      </c>
      <c r="C14" s="20" t="s">
        <v>205</v>
      </c>
      <c r="D14" s="20" t="s">
        <v>88</v>
      </c>
      <c r="E14" s="20" t="s">
        <v>89</v>
      </c>
      <c r="F14" s="20" t="s">
        <v>208</v>
      </c>
      <c r="G14" s="20" t="s">
        <v>209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0" t="s">
        <v>204</v>
      </c>
      <c r="C15" s="20" t="s">
        <v>205</v>
      </c>
      <c r="D15" s="20" t="s">
        <v>94</v>
      </c>
      <c r="E15" s="20" t="s">
        <v>89</v>
      </c>
      <c r="F15" s="20" t="s">
        <v>210</v>
      </c>
      <c r="G15" s="20" t="s">
        <v>211</v>
      </c>
      <c r="H15" s="23">
        <v>66284</v>
      </c>
      <c r="I15" s="23">
        <v>66284</v>
      </c>
      <c r="J15" s="23"/>
      <c r="K15" s="23"/>
      <c r="L15" s="23">
        <v>66284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0" t="s">
        <v>212</v>
      </c>
      <c r="C16" s="20" t="s">
        <v>213</v>
      </c>
      <c r="D16" s="20" t="s">
        <v>94</v>
      </c>
      <c r="E16" s="20" t="s">
        <v>89</v>
      </c>
      <c r="F16" s="20" t="s">
        <v>210</v>
      </c>
      <c r="G16" s="20" t="s">
        <v>211</v>
      </c>
      <c r="H16" s="23">
        <v>368880</v>
      </c>
      <c r="I16" s="23">
        <v>368880</v>
      </c>
      <c r="J16" s="23"/>
      <c r="K16" s="23"/>
      <c r="L16" s="23">
        <v>368880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0" t="s">
        <v>214</v>
      </c>
      <c r="C17" s="20" t="s">
        <v>215</v>
      </c>
      <c r="D17" s="20" t="s">
        <v>105</v>
      </c>
      <c r="E17" s="20" t="s">
        <v>106</v>
      </c>
      <c r="F17" s="20" t="s">
        <v>216</v>
      </c>
      <c r="G17" s="20" t="s">
        <v>217</v>
      </c>
      <c r="H17" s="23">
        <v>472135.07</v>
      </c>
      <c r="I17" s="23">
        <v>472135.07</v>
      </c>
      <c r="J17" s="23"/>
      <c r="K17" s="23"/>
      <c r="L17" s="23">
        <v>472135.07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0" t="s">
        <v>214</v>
      </c>
      <c r="C18" s="20" t="s">
        <v>215</v>
      </c>
      <c r="D18" s="20" t="s">
        <v>107</v>
      </c>
      <c r="E18" s="20" t="s">
        <v>108</v>
      </c>
      <c r="F18" s="20" t="s">
        <v>218</v>
      </c>
      <c r="G18" s="20" t="s">
        <v>219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0" t="s">
        <v>214</v>
      </c>
      <c r="C19" s="20" t="s">
        <v>215</v>
      </c>
      <c r="D19" s="20" t="s">
        <v>113</v>
      </c>
      <c r="E19" s="20" t="s">
        <v>114</v>
      </c>
      <c r="F19" s="20" t="s">
        <v>220</v>
      </c>
      <c r="G19" s="20" t="s">
        <v>221</v>
      </c>
      <c r="H19" s="23">
        <v>209509.94</v>
      </c>
      <c r="I19" s="23">
        <v>209509.94</v>
      </c>
      <c r="J19" s="23"/>
      <c r="K19" s="23"/>
      <c r="L19" s="23">
        <v>209509.94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0" t="s">
        <v>214</v>
      </c>
      <c r="C20" s="20" t="s">
        <v>215</v>
      </c>
      <c r="D20" s="20" t="s">
        <v>115</v>
      </c>
      <c r="E20" s="20" t="s">
        <v>116</v>
      </c>
      <c r="F20" s="20" t="s">
        <v>220</v>
      </c>
      <c r="G20" s="20" t="s">
        <v>221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0" t="s">
        <v>214</v>
      </c>
      <c r="C21" s="20" t="s">
        <v>215</v>
      </c>
      <c r="D21" s="20" t="s">
        <v>117</v>
      </c>
      <c r="E21" s="20" t="s">
        <v>118</v>
      </c>
      <c r="F21" s="20" t="s">
        <v>222</v>
      </c>
      <c r="G21" s="20" t="s">
        <v>223</v>
      </c>
      <c r="H21" s="23">
        <v>5901.69</v>
      </c>
      <c r="I21" s="23">
        <v>5901.69</v>
      </c>
      <c r="J21" s="23"/>
      <c r="K21" s="23"/>
      <c r="L21" s="23">
        <v>5901.69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0" t="s">
        <v>214</v>
      </c>
      <c r="C22" s="20" t="s">
        <v>215</v>
      </c>
      <c r="D22" s="20" t="s">
        <v>94</v>
      </c>
      <c r="E22" s="20" t="s">
        <v>89</v>
      </c>
      <c r="F22" s="20" t="s">
        <v>222</v>
      </c>
      <c r="G22" s="20" t="s">
        <v>223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0" t="s">
        <v>214</v>
      </c>
      <c r="C23" s="20" t="s">
        <v>215</v>
      </c>
      <c r="D23" s="20" t="s">
        <v>117</v>
      </c>
      <c r="E23" s="20" t="s">
        <v>118</v>
      </c>
      <c r="F23" s="20" t="s">
        <v>222</v>
      </c>
      <c r="G23" s="20" t="s">
        <v>223</v>
      </c>
      <c r="H23" s="23">
        <v>7440</v>
      </c>
      <c r="I23" s="23">
        <v>7440</v>
      </c>
      <c r="J23" s="23"/>
      <c r="K23" s="23"/>
      <c r="L23" s="23">
        <v>7440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0" t="s">
        <v>224</v>
      </c>
      <c r="C24" s="20" t="s">
        <v>124</v>
      </c>
      <c r="D24" s="20" t="s">
        <v>123</v>
      </c>
      <c r="E24" s="20" t="s">
        <v>124</v>
      </c>
      <c r="F24" s="20" t="s">
        <v>225</v>
      </c>
      <c r="G24" s="20" t="s">
        <v>124</v>
      </c>
      <c r="H24" s="23">
        <v>354101.3</v>
      </c>
      <c r="I24" s="23">
        <v>354101.3</v>
      </c>
      <c r="J24" s="23"/>
      <c r="K24" s="23"/>
      <c r="L24" s="23">
        <v>354101.3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0" t="s">
        <v>226</v>
      </c>
      <c r="C25" s="20" t="s">
        <v>227</v>
      </c>
      <c r="D25" s="20" t="s">
        <v>94</v>
      </c>
      <c r="E25" s="20" t="s">
        <v>89</v>
      </c>
      <c r="F25" s="20" t="s">
        <v>228</v>
      </c>
      <c r="G25" s="20" t="s">
        <v>229</v>
      </c>
      <c r="H25" s="23">
        <v>7222800</v>
      </c>
      <c r="I25" s="23">
        <v>7222800</v>
      </c>
      <c r="J25" s="23"/>
      <c r="K25" s="23"/>
      <c r="L25" s="23">
        <v>7222800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0" t="s">
        <v>230</v>
      </c>
      <c r="C26" s="20" t="s">
        <v>231</v>
      </c>
      <c r="D26" s="20" t="s">
        <v>94</v>
      </c>
      <c r="E26" s="20" t="s">
        <v>89</v>
      </c>
      <c r="F26" s="20" t="s">
        <v>232</v>
      </c>
      <c r="G26" s="20" t="s">
        <v>233</v>
      </c>
      <c r="H26" s="23">
        <v>60000</v>
      </c>
      <c r="I26" s="23">
        <v>60000</v>
      </c>
      <c r="J26" s="23"/>
      <c r="K26" s="23"/>
      <c r="L26" s="23">
        <v>60000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0" t="s">
        <v>230</v>
      </c>
      <c r="C27" s="20" t="s">
        <v>231</v>
      </c>
      <c r="D27" s="20" t="s">
        <v>94</v>
      </c>
      <c r="E27" s="20" t="s">
        <v>89</v>
      </c>
      <c r="F27" s="20" t="s">
        <v>234</v>
      </c>
      <c r="G27" s="20" t="s">
        <v>235</v>
      </c>
      <c r="H27" s="23">
        <v>1000</v>
      </c>
      <c r="I27" s="23">
        <v>1000</v>
      </c>
      <c r="J27" s="23"/>
      <c r="K27" s="23"/>
      <c r="L27" s="23">
        <v>1000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0" t="s">
        <v>230</v>
      </c>
      <c r="C28" s="20" t="s">
        <v>231</v>
      </c>
      <c r="D28" s="20" t="s">
        <v>94</v>
      </c>
      <c r="E28" s="20" t="s">
        <v>89</v>
      </c>
      <c r="F28" s="20" t="s">
        <v>236</v>
      </c>
      <c r="G28" s="20" t="s">
        <v>237</v>
      </c>
      <c r="H28" s="23">
        <v>10000</v>
      </c>
      <c r="I28" s="23">
        <v>10000</v>
      </c>
      <c r="J28" s="23"/>
      <c r="K28" s="23"/>
      <c r="L28" s="23">
        <v>10000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0" t="s">
        <v>230</v>
      </c>
      <c r="C29" s="20" t="s">
        <v>231</v>
      </c>
      <c r="D29" s="20" t="s">
        <v>94</v>
      </c>
      <c r="E29" s="20" t="s">
        <v>89</v>
      </c>
      <c r="F29" s="20" t="s">
        <v>238</v>
      </c>
      <c r="G29" s="20" t="s">
        <v>239</v>
      </c>
      <c r="H29" s="23">
        <v>15000</v>
      </c>
      <c r="I29" s="23">
        <v>15000</v>
      </c>
      <c r="J29" s="23"/>
      <c r="K29" s="23"/>
      <c r="L29" s="23">
        <v>15000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0" t="s">
        <v>230</v>
      </c>
      <c r="C30" s="20" t="s">
        <v>231</v>
      </c>
      <c r="D30" s="20" t="s">
        <v>94</v>
      </c>
      <c r="E30" s="20" t="s">
        <v>89</v>
      </c>
      <c r="F30" s="20" t="s">
        <v>240</v>
      </c>
      <c r="G30" s="20" t="s">
        <v>241</v>
      </c>
      <c r="H30" s="23">
        <v>5000</v>
      </c>
      <c r="I30" s="23">
        <v>5000</v>
      </c>
      <c r="J30" s="23"/>
      <c r="K30" s="23"/>
      <c r="L30" s="23">
        <v>5000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0" t="s">
        <v>230</v>
      </c>
      <c r="C31" s="20" t="s">
        <v>231</v>
      </c>
      <c r="D31" s="20" t="s">
        <v>94</v>
      </c>
      <c r="E31" s="20" t="s">
        <v>89</v>
      </c>
      <c r="F31" s="20" t="s">
        <v>242</v>
      </c>
      <c r="G31" s="20" t="s">
        <v>243</v>
      </c>
      <c r="H31" s="23">
        <v>1000</v>
      </c>
      <c r="I31" s="23">
        <v>1000</v>
      </c>
      <c r="J31" s="23"/>
      <c r="K31" s="23"/>
      <c r="L31" s="23">
        <v>1000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0" t="s">
        <v>230</v>
      </c>
      <c r="C32" s="20" t="s">
        <v>231</v>
      </c>
      <c r="D32" s="20" t="s">
        <v>94</v>
      </c>
      <c r="E32" s="20" t="s">
        <v>89</v>
      </c>
      <c r="F32" s="20" t="s">
        <v>244</v>
      </c>
      <c r="G32" s="20" t="s">
        <v>245</v>
      </c>
      <c r="H32" s="23">
        <v>1000</v>
      </c>
      <c r="I32" s="23">
        <v>1000</v>
      </c>
      <c r="J32" s="23"/>
      <c r="K32" s="23"/>
      <c r="L32" s="23">
        <v>1000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5"/>
      <c r="B33" s="20" t="s">
        <v>246</v>
      </c>
      <c r="C33" s="20" t="s">
        <v>247</v>
      </c>
      <c r="D33" s="20" t="s">
        <v>94</v>
      </c>
      <c r="E33" s="20" t="s">
        <v>89</v>
      </c>
      <c r="F33" s="20" t="s">
        <v>248</v>
      </c>
      <c r="G33" s="20" t="s">
        <v>179</v>
      </c>
      <c r="H33" s="23">
        <v>5000</v>
      </c>
      <c r="I33" s="23">
        <v>5000</v>
      </c>
      <c r="J33" s="23"/>
      <c r="K33" s="23"/>
      <c r="L33" s="23">
        <v>5000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5"/>
      <c r="B34" s="20" t="s">
        <v>230</v>
      </c>
      <c r="C34" s="20" t="s">
        <v>231</v>
      </c>
      <c r="D34" s="20" t="s">
        <v>94</v>
      </c>
      <c r="E34" s="20" t="s">
        <v>89</v>
      </c>
      <c r="F34" s="20" t="s">
        <v>249</v>
      </c>
      <c r="G34" s="20" t="s">
        <v>250</v>
      </c>
      <c r="H34" s="23">
        <v>2000</v>
      </c>
      <c r="I34" s="23">
        <v>2000</v>
      </c>
      <c r="J34" s="23"/>
      <c r="K34" s="23"/>
      <c r="L34" s="23">
        <v>2000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0" t="s">
        <v>230</v>
      </c>
      <c r="C35" s="20" t="s">
        <v>231</v>
      </c>
      <c r="D35" s="20" t="s">
        <v>94</v>
      </c>
      <c r="E35" s="20" t="s">
        <v>89</v>
      </c>
      <c r="F35" s="20" t="s">
        <v>251</v>
      </c>
      <c r="G35" s="20" t="s">
        <v>252</v>
      </c>
      <c r="H35" s="23">
        <v>30000</v>
      </c>
      <c r="I35" s="23">
        <v>30000</v>
      </c>
      <c r="J35" s="23"/>
      <c r="K35" s="23"/>
      <c r="L35" s="23">
        <v>30000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0" t="s">
        <v>253</v>
      </c>
      <c r="C36" s="20" t="s">
        <v>254</v>
      </c>
      <c r="D36" s="20" t="s">
        <v>94</v>
      </c>
      <c r="E36" s="20" t="s">
        <v>89</v>
      </c>
      <c r="F36" s="20" t="s">
        <v>255</v>
      </c>
      <c r="G36" s="20" t="s">
        <v>256</v>
      </c>
      <c r="H36" s="23">
        <v>12000</v>
      </c>
      <c r="I36" s="23">
        <v>12000</v>
      </c>
      <c r="J36" s="23"/>
      <c r="K36" s="23"/>
      <c r="L36" s="23">
        <v>12000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5"/>
      <c r="B37" s="20" t="s">
        <v>230</v>
      </c>
      <c r="C37" s="20" t="s">
        <v>231</v>
      </c>
      <c r="D37" s="20" t="s">
        <v>94</v>
      </c>
      <c r="E37" s="20" t="s">
        <v>89</v>
      </c>
      <c r="F37" s="20" t="s">
        <v>257</v>
      </c>
      <c r="G37" s="20" t="s">
        <v>258</v>
      </c>
      <c r="H37" s="23">
        <v>10000</v>
      </c>
      <c r="I37" s="23">
        <v>10000</v>
      </c>
      <c r="J37" s="23"/>
      <c r="K37" s="23"/>
      <c r="L37" s="23">
        <v>10000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5"/>
      <c r="B38" s="20" t="s">
        <v>230</v>
      </c>
      <c r="C38" s="20" t="s">
        <v>231</v>
      </c>
      <c r="D38" s="20" t="s">
        <v>94</v>
      </c>
      <c r="E38" s="20" t="s">
        <v>89</v>
      </c>
      <c r="F38" s="20" t="s">
        <v>259</v>
      </c>
      <c r="G38" s="20" t="s">
        <v>260</v>
      </c>
      <c r="H38" s="23">
        <v>38000</v>
      </c>
      <c r="I38" s="23">
        <v>38000</v>
      </c>
      <c r="J38" s="23"/>
      <c r="K38" s="23"/>
      <c r="L38" s="23">
        <v>38000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5"/>
      <c r="B39" s="20" t="s">
        <v>230</v>
      </c>
      <c r="C39" s="20" t="s">
        <v>231</v>
      </c>
      <c r="D39" s="20" t="s">
        <v>88</v>
      </c>
      <c r="E39" s="20" t="s">
        <v>89</v>
      </c>
      <c r="F39" s="20" t="s">
        <v>232</v>
      </c>
      <c r="G39" s="20" t="s">
        <v>233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5"/>
      <c r="B40" s="20" t="s">
        <v>261</v>
      </c>
      <c r="C40" s="20" t="s">
        <v>262</v>
      </c>
      <c r="D40" s="20" t="s">
        <v>94</v>
      </c>
      <c r="E40" s="20" t="s">
        <v>89</v>
      </c>
      <c r="F40" s="20" t="s">
        <v>263</v>
      </c>
      <c r="G40" s="20" t="s">
        <v>262</v>
      </c>
      <c r="H40" s="23">
        <v>15908.16</v>
      </c>
      <c r="I40" s="23">
        <v>15908.16</v>
      </c>
      <c r="J40" s="23"/>
      <c r="K40" s="23"/>
      <c r="L40" s="23">
        <v>15908.16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5"/>
      <c r="B41" s="20" t="s">
        <v>264</v>
      </c>
      <c r="C41" s="20" t="s">
        <v>265</v>
      </c>
      <c r="D41" s="20" t="s">
        <v>94</v>
      </c>
      <c r="E41" s="20" t="s">
        <v>89</v>
      </c>
      <c r="F41" s="20" t="s">
        <v>257</v>
      </c>
      <c r="G41" s="20" t="s">
        <v>258</v>
      </c>
      <c r="H41" s="23">
        <v>171000</v>
      </c>
      <c r="I41" s="23">
        <v>171000</v>
      </c>
      <c r="J41" s="23"/>
      <c r="K41" s="23"/>
      <c r="L41" s="23">
        <v>171000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5"/>
      <c r="B42" s="20" t="s">
        <v>266</v>
      </c>
      <c r="C42" s="20" t="s">
        <v>267</v>
      </c>
      <c r="D42" s="20" t="s">
        <v>103</v>
      </c>
      <c r="E42" s="20" t="s">
        <v>104</v>
      </c>
      <c r="F42" s="20" t="s">
        <v>259</v>
      </c>
      <c r="G42" s="20" t="s">
        <v>260</v>
      </c>
      <c r="H42" s="23">
        <v>2500</v>
      </c>
      <c r="I42" s="23">
        <v>2500</v>
      </c>
      <c r="J42" s="23"/>
      <c r="K42" s="23"/>
      <c r="L42" s="23">
        <v>2500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5"/>
      <c r="B43" s="20" t="s">
        <v>268</v>
      </c>
      <c r="C43" s="20" t="s">
        <v>269</v>
      </c>
      <c r="D43" s="20" t="s">
        <v>103</v>
      </c>
      <c r="E43" s="20" t="s">
        <v>104</v>
      </c>
      <c r="F43" s="20" t="s">
        <v>270</v>
      </c>
      <c r="G43" s="20" t="s">
        <v>269</v>
      </c>
      <c r="H43" s="23">
        <v>110884.2</v>
      </c>
      <c r="I43" s="23">
        <v>110884.2</v>
      </c>
      <c r="J43" s="23"/>
      <c r="K43" s="23"/>
      <c r="L43" s="23">
        <v>110884.2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2" t="s">
        <v>56</v>
      </c>
      <c r="B44" s="22"/>
      <c r="C44" s="22"/>
      <c r="D44" s="22"/>
      <c r="E44" s="22"/>
      <c r="F44" s="22"/>
      <c r="G44" s="22"/>
      <c r="H44" s="23">
        <v>11803308.52</v>
      </c>
      <c r="I44" s="23">
        <v>11803308.52</v>
      </c>
      <c r="J44" s="23"/>
      <c r="K44" s="23"/>
      <c r="L44" s="23">
        <v>11803308.52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</sheetData>
  <mergeCells count="30">
    <mergeCell ref="A2:W2"/>
    <mergeCell ref="A3:G3"/>
    <mergeCell ref="H4:W4"/>
    <mergeCell ref="I5:M5"/>
    <mergeCell ref="N5:P5"/>
    <mergeCell ref="R5:W5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2"/>
  <sheetViews>
    <sheetView showZeros="0" topLeftCell="B13" workbookViewId="0">
      <selection activeCell="C40" sqref="C40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8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8"/>
      <c r="W1" s="33" t="s">
        <v>271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"单位名称："&amp;"永德县公安局交通警察大队"</f>
        <v>单位名称：永德县公安局交通警察大队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8"/>
      <c r="W3" s="33" t="s">
        <v>174</v>
      </c>
    </row>
    <row r="4" ht="18.75" customHeight="1" spans="1:23">
      <c r="A4" s="9" t="s">
        <v>272</v>
      </c>
      <c r="B4" s="10" t="s">
        <v>188</v>
      </c>
      <c r="C4" s="9" t="s">
        <v>189</v>
      </c>
      <c r="D4" s="9" t="s">
        <v>273</v>
      </c>
      <c r="E4" s="10" t="s">
        <v>190</v>
      </c>
      <c r="F4" s="10" t="s">
        <v>191</v>
      </c>
      <c r="G4" s="10" t="s">
        <v>274</v>
      </c>
      <c r="H4" s="10" t="s">
        <v>275</v>
      </c>
      <c r="I4" s="27" t="s">
        <v>56</v>
      </c>
      <c r="J4" s="11" t="s">
        <v>276</v>
      </c>
      <c r="K4" s="12"/>
      <c r="L4" s="12"/>
      <c r="M4" s="13"/>
      <c r="N4" s="11" t="s">
        <v>196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8"/>
      <c r="C5" s="14"/>
      <c r="D5" s="14"/>
      <c r="E5" s="15"/>
      <c r="F5" s="15"/>
      <c r="G5" s="15"/>
      <c r="H5" s="15"/>
      <c r="I5" s="28"/>
      <c r="J5" s="131" t="s">
        <v>59</v>
      </c>
      <c r="K5" s="132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202</v>
      </c>
      <c r="U5" s="9" t="s">
        <v>67</v>
      </c>
      <c r="V5" s="9" t="s">
        <v>68</v>
      </c>
      <c r="W5" s="9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33" t="s">
        <v>58</v>
      </c>
      <c r="K6" s="92"/>
      <c r="L6" s="28"/>
      <c r="M6" s="28"/>
      <c r="N6" s="28"/>
      <c r="O6" s="28"/>
      <c r="P6" s="28"/>
      <c r="Q6" s="28"/>
      <c r="R6" s="28"/>
      <c r="S6" s="134"/>
      <c r="T6" s="134"/>
      <c r="U6" s="134"/>
      <c r="V6" s="134"/>
      <c r="W6" s="134"/>
    </row>
    <row r="7" ht="18.75" customHeight="1" spans="1:23">
      <c r="A7" s="16"/>
      <c r="B7" s="29"/>
      <c r="C7" s="16"/>
      <c r="D7" s="16"/>
      <c r="E7" s="17"/>
      <c r="F7" s="17"/>
      <c r="G7" s="17"/>
      <c r="H7" s="17"/>
      <c r="I7" s="29"/>
      <c r="J7" s="41" t="s">
        <v>58</v>
      </c>
      <c r="K7" s="41" t="s">
        <v>277</v>
      </c>
      <c r="L7" s="17"/>
      <c r="M7" s="17"/>
      <c r="N7" s="17"/>
      <c r="O7" s="17"/>
      <c r="P7" s="17"/>
      <c r="Q7" s="17"/>
      <c r="R7" s="17"/>
      <c r="S7" s="17"/>
      <c r="T7" s="17"/>
      <c r="U7" s="29"/>
      <c r="V7" s="17"/>
      <c r="W7" s="17"/>
    </row>
    <row r="8" ht="18.7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18.75" customHeight="1" spans="1:23">
      <c r="A9" s="20"/>
      <c r="B9" s="20"/>
      <c r="C9" s="20" t="s">
        <v>278</v>
      </c>
      <c r="D9" s="20"/>
      <c r="E9" s="20"/>
      <c r="F9" s="20"/>
      <c r="G9" s="20"/>
      <c r="H9" s="20"/>
      <c r="I9" s="23">
        <v>300000</v>
      </c>
      <c r="J9" s="23">
        <v>300000</v>
      </c>
      <c r="K9" s="23">
        <v>300000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0" t="s">
        <v>279</v>
      </c>
      <c r="B10" s="30" t="s">
        <v>280</v>
      </c>
      <c r="C10" s="30" t="s">
        <v>278</v>
      </c>
      <c r="D10" s="30" t="s">
        <v>71</v>
      </c>
      <c r="E10" s="30" t="s">
        <v>95</v>
      </c>
      <c r="F10" s="30" t="s">
        <v>96</v>
      </c>
      <c r="G10" s="30" t="s">
        <v>238</v>
      </c>
      <c r="H10" s="30" t="s">
        <v>239</v>
      </c>
      <c r="I10" s="23">
        <v>40000</v>
      </c>
      <c r="J10" s="23">
        <v>40000</v>
      </c>
      <c r="K10" s="23">
        <v>40000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30" t="s">
        <v>279</v>
      </c>
      <c r="B11" s="30" t="s">
        <v>280</v>
      </c>
      <c r="C11" s="30" t="s">
        <v>278</v>
      </c>
      <c r="D11" s="30" t="s">
        <v>71</v>
      </c>
      <c r="E11" s="30" t="s">
        <v>95</v>
      </c>
      <c r="F11" s="30" t="s">
        <v>96</v>
      </c>
      <c r="G11" s="30" t="s">
        <v>240</v>
      </c>
      <c r="H11" s="30" t="s">
        <v>241</v>
      </c>
      <c r="I11" s="23">
        <v>10000</v>
      </c>
      <c r="J11" s="23">
        <v>10000</v>
      </c>
      <c r="K11" s="23">
        <v>10000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0" t="s">
        <v>279</v>
      </c>
      <c r="B12" s="30" t="s">
        <v>280</v>
      </c>
      <c r="C12" s="30" t="s">
        <v>278</v>
      </c>
      <c r="D12" s="30" t="s">
        <v>71</v>
      </c>
      <c r="E12" s="30" t="s">
        <v>95</v>
      </c>
      <c r="F12" s="30" t="s">
        <v>96</v>
      </c>
      <c r="G12" s="30" t="s">
        <v>251</v>
      </c>
      <c r="H12" s="30" t="s">
        <v>252</v>
      </c>
      <c r="I12" s="23">
        <v>100000</v>
      </c>
      <c r="J12" s="23">
        <v>100000</v>
      </c>
      <c r="K12" s="23">
        <v>100000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30" t="s">
        <v>279</v>
      </c>
      <c r="B13" s="30" t="s">
        <v>280</v>
      </c>
      <c r="C13" s="30" t="s">
        <v>278</v>
      </c>
      <c r="D13" s="30" t="s">
        <v>71</v>
      </c>
      <c r="E13" s="30" t="s">
        <v>95</v>
      </c>
      <c r="F13" s="30" t="s">
        <v>96</v>
      </c>
      <c r="G13" s="30" t="s">
        <v>281</v>
      </c>
      <c r="H13" s="30" t="s">
        <v>282</v>
      </c>
      <c r="I13" s="23">
        <v>70000</v>
      </c>
      <c r="J13" s="23">
        <v>70000</v>
      </c>
      <c r="K13" s="23">
        <v>70000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30" t="s">
        <v>279</v>
      </c>
      <c r="B14" s="30" t="s">
        <v>280</v>
      </c>
      <c r="C14" s="30" t="s">
        <v>278</v>
      </c>
      <c r="D14" s="30" t="s">
        <v>71</v>
      </c>
      <c r="E14" s="30" t="s">
        <v>95</v>
      </c>
      <c r="F14" s="30" t="s">
        <v>96</v>
      </c>
      <c r="G14" s="30" t="s">
        <v>283</v>
      </c>
      <c r="H14" s="30" t="s">
        <v>284</v>
      </c>
      <c r="I14" s="23">
        <v>30000</v>
      </c>
      <c r="J14" s="23">
        <v>30000</v>
      </c>
      <c r="K14" s="23">
        <v>30000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30" t="s">
        <v>279</v>
      </c>
      <c r="B15" s="30" t="s">
        <v>280</v>
      </c>
      <c r="C15" s="30" t="s">
        <v>278</v>
      </c>
      <c r="D15" s="30" t="s">
        <v>71</v>
      </c>
      <c r="E15" s="30" t="s">
        <v>95</v>
      </c>
      <c r="F15" s="30" t="s">
        <v>96</v>
      </c>
      <c r="G15" s="30" t="s">
        <v>255</v>
      </c>
      <c r="H15" s="30" t="s">
        <v>256</v>
      </c>
      <c r="I15" s="23">
        <v>50000</v>
      </c>
      <c r="J15" s="23">
        <v>50000</v>
      </c>
      <c r="K15" s="23">
        <v>50000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5"/>
      <c r="C16" s="20" t="s">
        <v>285</v>
      </c>
      <c r="D16" s="25"/>
      <c r="E16" s="25"/>
      <c r="F16" s="25"/>
      <c r="G16" s="25"/>
      <c r="H16" s="25"/>
      <c r="I16" s="23">
        <v>100000</v>
      </c>
      <c r="J16" s="23">
        <v>100000</v>
      </c>
      <c r="K16" s="23">
        <v>100000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30" t="s">
        <v>279</v>
      </c>
      <c r="B17" s="30" t="s">
        <v>286</v>
      </c>
      <c r="C17" s="30" t="s">
        <v>285</v>
      </c>
      <c r="D17" s="30" t="s">
        <v>71</v>
      </c>
      <c r="E17" s="30" t="s">
        <v>97</v>
      </c>
      <c r="F17" s="30" t="s">
        <v>98</v>
      </c>
      <c r="G17" s="30" t="s">
        <v>287</v>
      </c>
      <c r="H17" s="30" t="s">
        <v>288</v>
      </c>
      <c r="I17" s="23">
        <v>100000</v>
      </c>
      <c r="J17" s="23">
        <v>100000</v>
      </c>
      <c r="K17" s="23">
        <v>100000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5"/>
      <c r="C18" s="20" t="s">
        <v>289</v>
      </c>
      <c r="D18" s="25"/>
      <c r="E18" s="25"/>
      <c r="F18" s="25"/>
      <c r="G18" s="25"/>
      <c r="H18" s="25"/>
      <c r="I18" s="23">
        <v>690000</v>
      </c>
      <c r="J18" s="23">
        <v>690000</v>
      </c>
      <c r="K18" s="23">
        <v>690000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30" t="s">
        <v>279</v>
      </c>
      <c r="B19" s="30" t="s">
        <v>290</v>
      </c>
      <c r="C19" s="30" t="s">
        <v>289</v>
      </c>
      <c r="D19" s="30" t="s">
        <v>71</v>
      </c>
      <c r="E19" s="30" t="s">
        <v>95</v>
      </c>
      <c r="F19" s="30" t="s">
        <v>96</v>
      </c>
      <c r="G19" s="30" t="s">
        <v>283</v>
      </c>
      <c r="H19" s="30" t="s">
        <v>284</v>
      </c>
      <c r="I19" s="23">
        <v>690000</v>
      </c>
      <c r="J19" s="23">
        <v>690000</v>
      </c>
      <c r="K19" s="23">
        <v>690000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0" t="s">
        <v>291</v>
      </c>
      <c r="D20" s="25"/>
      <c r="E20" s="25"/>
      <c r="F20" s="25"/>
      <c r="G20" s="25"/>
      <c r="H20" s="25"/>
      <c r="I20" s="23">
        <v>1000000</v>
      </c>
      <c r="J20" s="23">
        <v>1000000</v>
      </c>
      <c r="K20" s="23">
        <v>1000000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30" t="s">
        <v>279</v>
      </c>
      <c r="B21" s="30" t="s">
        <v>292</v>
      </c>
      <c r="C21" s="30" t="s">
        <v>291</v>
      </c>
      <c r="D21" s="30" t="s">
        <v>71</v>
      </c>
      <c r="E21" s="30" t="s">
        <v>97</v>
      </c>
      <c r="F21" s="30" t="s">
        <v>98</v>
      </c>
      <c r="G21" s="30" t="s">
        <v>293</v>
      </c>
      <c r="H21" s="30" t="s">
        <v>294</v>
      </c>
      <c r="I21" s="23">
        <v>1000000</v>
      </c>
      <c r="J21" s="23">
        <v>1000000</v>
      </c>
      <c r="K21" s="23">
        <v>1000000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5"/>
      <c r="C22" s="20" t="s">
        <v>295</v>
      </c>
      <c r="D22" s="25"/>
      <c r="E22" s="25"/>
      <c r="F22" s="25"/>
      <c r="G22" s="25"/>
      <c r="H22" s="25"/>
      <c r="I22" s="23">
        <v>158380</v>
      </c>
      <c r="J22" s="23">
        <v>158380</v>
      </c>
      <c r="K22" s="23">
        <v>158380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30" t="s">
        <v>279</v>
      </c>
      <c r="B23" s="30" t="s">
        <v>296</v>
      </c>
      <c r="C23" s="30" t="s">
        <v>295</v>
      </c>
      <c r="D23" s="30" t="s">
        <v>71</v>
      </c>
      <c r="E23" s="30" t="s">
        <v>95</v>
      </c>
      <c r="F23" s="30" t="s">
        <v>96</v>
      </c>
      <c r="G23" s="30" t="s">
        <v>283</v>
      </c>
      <c r="H23" s="30" t="s">
        <v>284</v>
      </c>
      <c r="I23" s="23">
        <v>158380</v>
      </c>
      <c r="J23" s="23">
        <v>158380</v>
      </c>
      <c r="K23" s="23">
        <v>158380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5"/>
      <c r="C24" s="20" t="s">
        <v>297</v>
      </c>
      <c r="D24" s="25"/>
      <c r="E24" s="25"/>
      <c r="F24" s="25"/>
      <c r="G24" s="25"/>
      <c r="H24" s="25"/>
      <c r="I24" s="23">
        <v>291620</v>
      </c>
      <c r="J24" s="23">
        <v>291620</v>
      </c>
      <c r="K24" s="23">
        <v>291620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30" t="s">
        <v>279</v>
      </c>
      <c r="B25" s="30" t="s">
        <v>298</v>
      </c>
      <c r="C25" s="30" t="s">
        <v>297</v>
      </c>
      <c r="D25" s="30" t="s">
        <v>71</v>
      </c>
      <c r="E25" s="30" t="s">
        <v>97</v>
      </c>
      <c r="F25" s="30" t="s">
        <v>98</v>
      </c>
      <c r="G25" s="30" t="s">
        <v>287</v>
      </c>
      <c r="H25" s="30" t="s">
        <v>288</v>
      </c>
      <c r="I25" s="23">
        <v>291620</v>
      </c>
      <c r="J25" s="23">
        <v>291620</v>
      </c>
      <c r="K25" s="23">
        <v>291620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5"/>
      <c r="C26" s="20" t="s">
        <v>299</v>
      </c>
      <c r="D26" s="25"/>
      <c r="E26" s="25"/>
      <c r="F26" s="25"/>
      <c r="G26" s="25"/>
      <c r="H26" s="25"/>
      <c r="I26" s="23">
        <v>150000</v>
      </c>
      <c r="J26" s="23">
        <v>150000</v>
      </c>
      <c r="K26" s="23">
        <v>150000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30" t="s">
        <v>300</v>
      </c>
      <c r="B27" s="30" t="s">
        <v>301</v>
      </c>
      <c r="C27" s="30" t="s">
        <v>299</v>
      </c>
      <c r="D27" s="30" t="s">
        <v>71</v>
      </c>
      <c r="E27" s="30" t="s">
        <v>97</v>
      </c>
      <c r="F27" s="30" t="s">
        <v>98</v>
      </c>
      <c r="G27" s="30" t="s">
        <v>302</v>
      </c>
      <c r="H27" s="30" t="s">
        <v>303</v>
      </c>
      <c r="I27" s="23">
        <v>150000</v>
      </c>
      <c r="J27" s="23">
        <v>150000</v>
      </c>
      <c r="K27" s="23">
        <v>150000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5"/>
      <c r="C28" s="20" t="s">
        <v>304</v>
      </c>
      <c r="D28" s="25"/>
      <c r="E28" s="25"/>
      <c r="F28" s="25"/>
      <c r="G28" s="25"/>
      <c r="H28" s="25"/>
      <c r="I28" s="23">
        <v>150000</v>
      </c>
      <c r="J28" s="23">
        <v>150000</v>
      </c>
      <c r="K28" s="23">
        <v>150000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30" t="s">
        <v>279</v>
      </c>
      <c r="B29" s="30" t="s">
        <v>305</v>
      </c>
      <c r="C29" s="30" t="s">
        <v>304</v>
      </c>
      <c r="D29" s="30" t="s">
        <v>71</v>
      </c>
      <c r="E29" s="30" t="s">
        <v>97</v>
      </c>
      <c r="F29" s="30" t="s">
        <v>98</v>
      </c>
      <c r="G29" s="30" t="s">
        <v>242</v>
      </c>
      <c r="H29" s="30" t="s">
        <v>243</v>
      </c>
      <c r="I29" s="23">
        <v>150000</v>
      </c>
      <c r="J29" s="23">
        <v>150000</v>
      </c>
      <c r="K29" s="23">
        <v>150000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5"/>
      <c r="C30" s="20" t="s">
        <v>306</v>
      </c>
      <c r="D30" s="25"/>
      <c r="E30" s="25"/>
      <c r="F30" s="25"/>
      <c r="G30" s="25"/>
      <c r="H30" s="25"/>
      <c r="I30" s="23">
        <v>60000</v>
      </c>
      <c r="J30" s="23">
        <v>60000</v>
      </c>
      <c r="K30" s="23">
        <v>60000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30" t="s">
        <v>279</v>
      </c>
      <c r="B31" s="30" t="s">
        <v>307</v>
      </c>
      <c r="C31" s="30" t="s">
        <v>306</v>
      </c>
      <c r="D31" s="30" t="s">
        <v>71</v>
      </c>
      <c r="E31" s="30" t="s">
        <v>97</v>
      </c>
      <c r="F31" s="30" t="s">
        <v>98</v>
      </c>
      <c r="G31" s="30" t="s">
        <v>281</v>
      </c>
      <c r="H31" s="30" t="s">
        <v>282</v>
      </c>
      <c r="I31" s="23">
        <v>60000</v>
      </c>
      <c r="J31" s="23">
        <v>60000</v>
      </c>
      <c r="K31" s="23">
        <v>60000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5"/>
      <c r="C32" s="20" t="s">
        <v>308</v>
      </c>
      <c r="D32" s="25"/>
      <c r="E32" s="25"/>
      <c r="F32" s="25"/>
      <c r="G32" s="25"/>
      <c r="H32" s="25"/>
      <c r="I32" s="23">
        <v>150000</v>
      </c>
      <c r="J32" s="23">
        <v>150000</v>
      </c>
      <c r="K32" s="23">
        <v>150000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30" t="s">
        <v>279</v>
      </c>
      <c r="B33" s="30" t="s">
        <v>309</v>
      </c>
      <c r="C33" s="30" t="s">
        <v>308</v>
      </c>
      <c r="D33" s="30" t="s">
        <v>71</v>
      </c>
      <c r="E33" s="30" t="s">
        <v>97</v>
      </c>
      <c r="F33" s="30" t="s">
        <v>98</v>
      </c>
      <c r="G33" s="30" t="s">
        <v>281</v>
      </c>
      <c r="H33" s="30" t="s">
        <v>282</v>
      </c>
      <c r="I33" s="23">
        <v>150000</v>
      </c>
      <c r="J33" s="23">
        <v>150000</v>
      </c>
      <c r="K33" s="23">
        <v>150000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5"/>
      <c r="B34" s="25"/>
      <c r="C34" s="20" t="s">
        <v>310</v>
      </c>
      <c r="D34" s="25"/>
      <c r="E34" s="25"/>
      <c r="F34" s="25"/>
      <c r="G34" s="25"/>
      <c r="H34" s="25"/>
      <c r="I34" s="23">
        <v>1500000</v>
      </c>
      <c r="J34" s="23">
        <v>1500000</v>
      </c>
      <c r="K34" s="23">
        <v>1500000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30" t="s">
        <v>279</v>
      </c>
      <c r="B35" s="30" t="s">
        <v>311</v>
      </c>
      <c r="C35" s="30" t="s">
        <v>310</v>
      </c>
      <c r="D35" s="30" t="s">
        <v>71</v>
      </c>
      <c r="E35" s="30" t="s">
        <v>97</v>
      </c>
      <c r="F35" s="30" t="s">
        <v>98</v>
      </c>
      <c r="G35" s="30" t="s">
        <v>287</v>
      </c>
      <c r="H35" s="30" t="s">
        <v>288</v>
      </c>
      <c r="I35" s="23">
        <v>1500000</v>
      </c>
      <c r="J35" s="23">
        <v>1500000</v>
      </c>
      <c r="K35" s="23">
        <v>1500000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5"/>
      <c r="C36" s="20" t="s">
        <v>312</v>
      </c>
      <c r="D36" s="25"/>
      <c r="E36" s="25"/>
      <c r="F36" s="25"/>
      <c r="G36" s="25"/>
      <c r="H36" s="25"/>
      <c r="I36" s="23">
        <v>200000</v>
      </c>
      <c r="J36" s="23">
        <v>200000</v>
      </c>
      <c r="K36" s="23">
        <v>200000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30" t="s">
        <v>279</v>
      </c>
      <c r="B37" s="30" t="s">
        <v>313</v>
      </c>
      <c r="C37" s="30" t="s">
        <v>312</v>
      </c>
      <c r="D37" s="30" t="s">
        <v>71</v>
      </c>
      <c r="E37" s="30" t="s">
        <v>97</v>
      </c>
      <c r="F37" s="30" t="s">
        <v>98</v>
      </c>
      <c r="G37" s="30" t="s">
        <v>314</v>
      </c>
      <c r="H37" s="30" t="s">
        <v>315</v>
      </c>
      <c r="I37" s="23">
        <v>200000</v>
      </c>
      <c r="J37" s="23">
        <v>200000</v>
      </c>
      <c r="K37" s="23">
        <v>200000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5"/>
      <c r="B38" s="25"/>
      <c r="C38" s="20" t="s">
        <v>316</v>
      </c>
      <c r="D38" s="25"/>
      <c r="E38" s="25"/>
      <c r="F38" s="25"/>
      <c r="G38" s="25"/>
      <c r="H38" s="25"/>
      <c r="I38" s="23">
        <v>150000</v>
      </c>
      <c r="J38" s="23">
        <v>150000</v>
      </c>
      <c r="K38" s="23">
        <v>150000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30" t="s">
        <v>279</v>
      </c>
      <c r="B39" s="30" t="s">
        <v>317</v>
      </c>
      <c r="C39" s="30" t="s">
        <v>316</v>
      </c>
      <c r="D39" s="30" t="s">
        <v>71</v>
      </c>
      <c r="E39" s="30" t="s">
        <v>97</v>
      </c>
      <c r="F39" s="30" t="s">
        <v>98</v>
      </c>
      <c r="G39" s="30" t="s">
        <v>238</v>
      </c>
      <c r="H39" s="30" t="s">
        <v>239</v>
      </c>
      <c r="I39" s="23">
        <v>60000</v>
      </c>
      <c r="J39" s="23">
        <v>60000</v>
      </c>
      <c r="K39" s="23">
        <v>60000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30" t="s">
        <v>279</v>
      </c>
      <c r="B40" s="30" t="s">
        <v>317</v>
      </c>
      <c r="C40" s="30" t="s">
        <v>316</v>
      </c>
      <c r="D40" s="30" t="s">
        <v>71</v>
      </c>
      <c r="E40" s="30" t="s">
        <v>97</v>
      </c>
      <c r="F40" s="30" t="s">
        <v>98</v>
      </c>
      <c r="G40" s="30" t="s">
        <v>242</v>
      </c>
      <c r="H40" s="30" t="s">
        <v>243</v>
      </c>
      <c r="I40" s="23">
        <v>40000</v>
      </c>
      <c r="J40" s="23">
        <v>40000</v>
      </c>
      <c r="K40" s="23">
        <v>40000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30" t="s">
        <v>279</v>
      </c>
      <c r="B41" s="30" t="s">
        <v>317</v>
      </c>
      <c r="C41" s="30" t="s">
        <v>316</v>
      </c>
      <c r="D41" s="30" t="s">
        <v>71</v>
      </c>
      <c r="E41" s="30" t="s">
        <v>97</v>
      </c>
      <c r="F41" s="30" t="s">
        <v>98</v>
      </c>
      <c r="G41" s="30" t="s">
        <v>281</v>
      </c>
      <c r="H41" s="30" t="s">
        <v>282</v>
      </c>
      <c r="I41" s="23">
        <v>50000</v>
      </c>
      <c r="J41" s="23">
        <v>50000</v>
      </c>
      <c r="K41" s="23">
        <v>50000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130" t="s">
        <v>56</v>
      </c>
      <c r="B42" s="130"/>
      <c r="C42" s="130"/>
      <c r="D42" s="130"/>
      <c r="E42" s="130"/>
      <c r="F42" s="130"/>
      <c r="G42" s="130"/>
      <c r="H42" s="130"/>
      <c r="I42" s="23">
        <v>4900000</v>
      </c>
      <c r="J42" s="23">
        <v>4900000</v>
      </c>
      <c r="K42" s="23">
        <v>4900000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</sheetData>
  <mergeCells count="28">
    <mergeCell ref="A2:W2"/>
    <mergeCell ref="A3:H3"/>
    <mergeCell ref="J4:M4"/>
    <mergeCell ref="N4:P4"/>
    <mergeCell ref="R4:W4"/>
    <mergeCell ref="A42:H4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7"/>
  <sheetViews>
    <sheetView showZeros="0" tabSelected="1" topLeftCell="B74" workbookViewId="0">
      <selection activeCell="E89" sqref="E89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3" t="s">
        <v>318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7"/>
      <c r="G2" s="5"/>
      <c r="H2" s="67"/>
      <c r="I2" s="67"/>
      <c r="J2" s="5"/>
    </row>
    <row r="3" ht="18.75" customHeight="1" spans="1:8">
      <c r="A3" s="49" t="str">
        <f>"单位名称："&amp;"永德县公安局交通警察大队"</f>
        <v>单位名称：永德县公安局交通警察大队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319</v>
      </c>
      <c r="B4" s="41" t="s">
        <v>320</v>
      </c>
      <c r="C4" s="41" t="s">
        <v>321</v>
      </c>
      <c r="D4" s="41" t="s">
        <v>322</v>
      </c>
      <c r="E4" s="41" t="s">
        <v>323</v>
      </c>
      <c r="F4" s="52" t="s">
        <v>324</v>
      </c>
      <c r="G4" s="41" t="s">
        <v>325</v>
      </c>
      <c r="H4" s="52" t="s">
        <v>326</v>
      </c>
      <c r="I4" s="52" t="s">
        <v>327</v>
      </c>
      <c r="J4" s="41" t="s">
        <v>328</v>
      </c>
    </row>
    <row r="5" ht="18.75" customHeight="1" spans="1:10">
      <c r="A5" s="119">
        <v>1</v>
      </c>
      <c r="B5" s="119">
        <v>2</v>
      </c>
      <c r="C5" s="119">
        <v>3</v>
      </c>
      <c r="D5" s="119">
        <v>4</v>
      </c>
      <c r="E5" s="119">
        <v>5</v>
      </c>
      <c r="F5" s="119">
        <v>6</v>
      </c>
      <c r="G5" s="119">
        <v>7</v>
      </c>
      <c r="H5" s="119">
        <v>8</v>
      </c>
      <c r="I5" s="119">
        <v>9</v>
      </c>
      <c r="J5" s="119">
        <v>10</v>
      </c>
    </row>
    <row r="6" ht="18.75" customHeight="1" spans="1:10">
      <c r="A6" s="120" t="s">
        <v>71</v>
      </c>
      <c r="B6" s="44"/>
      <c r="C6" s="44"/>
      <c r="D6" s="44"/>
      <c r="E6" s="46"/>
      <c r="F6" s="121"/>
      <c r="G6" s="46"/>
      <c r="H6" s="121"/>
      <c r="I6" s="121"/>
      <c r="J6" s="46"/>
    </row>
    <row r="7" ht="18.75" customHeight="1" spans="1:10">
      <c r="A7" s="122" t="s">
        <v>71</v>
      </c>
      <c r="B7" s="123"/>
      <c r="C7" s="123"/>
      <c r="D7" s="123"/>
      <c r="E7" s="120"/>
      <c r="F7" s="123"/>
      <c r="G7" s="120"/>
      <c r="H7" s="123"/>
      <c r="I7" s="123"/>
      <c r="J7" s="120"/>
    </row>
    <row r="8" ht="18.75" customHeight="1" spans="1:10">
      <c r="A8" s="224" t="s">
        <v>285</v>
      </c>
      <c r="B8" s="125" t="s">
        <v>329</v>
      </c>
      <c r="C8" s="123" t="s">
        <v>330</v>
      </c>
      <c r="D8" s="123" t="s">
        <v>331</v>
      </c>
      <c r="E8" s="120" t="s">
        <v>332</v>
      </c>
      <c r="F8" s="123" t="s">
        <v>333</v>
      </c>
      <c r="G8" s="120" t="s">
        <v>334</v>
      </c>
      <c r="H8" s="123" t="s">
        <v>335</v>
      </c>
      <c r="I8" s="123" t="s">
        <v>336</v>
      </c>
      <c r="J8" s="120" t="s">
        <v>337</v>
      </c>
    </row>
    <row r="9" ht="18.75" customHeight="1" spans="1:10">
      <c r="A9" s="224" t="s">
        <v>285</v>
      </c>
      <c r="B9" s="126"/>
      <c r="C9" s="123" t="s">
        <v>330</v>
      </c>
      <c r="D9" s="123" t="s">
        <v>331</v>
      </c>
      <c r="E9" s="120" t="s">
        <v>338</v>
      </c>
      <c r="F9" s="123" t="s">
        <v>339</v>
      </c>
      <c r="G9" s="120" t="s">
        <v>340</v>
      </c>
      <c r="H9" s="123" t="s">
        <v>341</v>
      </c>
      <c r="I9" s="123" t="s">
        <v>336</v>
      </c>
      <c r="J9" s="120" t="s">
        <v>342</v>
      </c>
    </row>
    <row r="10" ht="18.75" customHeight="1" spans="1:10">
      <c r="A10" s="224" t="s">
        <v>285</v>
      </c>
      <c r="B10" s="126"/>
      <c r="C10" s="123" t="s">
        <v>330</v>
      </c>
      <c r="D10" s="123" t="s">
        <v>343</v>
      </c>
      <c r="E10" s="120" t="s">
        <v>344</v>
      </c>
      <c r="F10" s="123" t="s">
        <v>333</v>
      </c>
      <c r="G10" s="120" t="s">
        <v>345</v>
      </c>
      <c r="H10" s="123" t="s">
        <v>346</v>
      </c>
      <c r="I10" s="123" t="s">
        <v>336</v>
      </c>
      <c r="J10" s="120" t="s">
        <v>347</v>
      </c>
    </row>
    <row r="11" ht="18.75" customHeight="1" spans="1:10">
      <c r="A11" s="224" t="s">
        <v>285</v>
      </c>
      <c r="B11" s="126"/>
      <c r="C11" s="123" t="s">
        <v>330</v>
      </c>
      <c r="D11" s="123" t="s">
        <v>348</v>
      </c>
      <c r="E11" s="120" t="s">
        <v>349</v>
      </c>
      <c r="F11" s="123" t="s">
        <v>339</v>
      </c>
      <c r="G11" s="120" t="s">
        <v>350</v>
      </c>
      <c r="H11" s="123" t="s">
        <v>351</v>
      </c>
      <c r="I11" s="123" t="s">
        <v>352</v>
      </c>
      <c r="J11" s="120" t="s">
        <v>353</v>
      </c>
    </row>
    <row r="12" ht="18.75" customHeight="1" spans="1:10">
      <c r="A12" s="224" t="s">
        <v>285</v>
      </c>
      <c r="B12" s="126"/>
      <c r="C12" s="123" t="s">
        <v>330</v>
      </c>
      <c r="D12" s="123" t="s">
        <v>354</v>
      </c>
      <c r="E12" s="120" t="s">
        <v>355</v>
      </c>
      <c r="F12" s="123" t="s">
        <v>339</v>
      </c>
      <c r="G12" s="120" t="s">
        <v>356</v>
      </c>
      <c r="H12" s="123" t="s">
        <v>357</v>
      </c>
      <c r="I12" s="123" t="s">
        <v>336</v>
      </c>
      <c r="J12" s="120" t="s">
        <v>358</v>
      </c>
    </row>
    <row r="13" ht="18.75" customHeight="1" spans="1:10">
      <c r="A13" s="224" t="s">
        <v>285</v>
      </c>
      <c r="B13" s="126"/>
      <c r="C13" s="123" t="s">
        <v>359</v>
      </c>
      <c r="D13" s="123" t="s">
        <v>360</v>
      </c>
      <c r="E13" s="120" t="s">
        <v>361</v>
      </c>
      <c r="F13" s="123" t="s">
        <v>339</v>
      </c>
      <c r="G13" s="120" t="s">
        <v>362</v>
      </c>
      <c r="H13" s="123" t="s">
        <v>351</v>
      </c>
      <c r="I13" s="123" t="s">
        <v>336</v>
      </c>
      <c r="J13" s="120" t="s">
        <v>363</v>
      </c>
    </row>
    <row r="14" ht="18.75" customHeight="1" spans="1:10">
      <c r="A14" s="224" t="s">
        <v>285</v>
      </c>
      <c r="B14" s="126"/>
      <c r="C14" s="123" t="s">
        <v>359</v>
      </c>
      <c r="D14" s="123" t="s">
        <v>364</v>
      </c>
      <c r="E14" s="120" t="s">
        <v>365</v>
      </c>
      <c r="F14" s="123" t="s">
        <v>339</v>
      </c>
      <c r="G14" s="120" t="s">
        <v>366</v>
      </c>
      <c r="H14" s="123" t="s">
        <v>351</v>
      </c>
      <c r="I14" s="123" t="s">
        <v>336</v>
      </c>
      <c r="J14" s="120" t="s">
        <v>367</v>
      </c>
    </row>
    <row r="15" ht="18.75" customHeight="1" spans="1:10">
      <c r="A15" s="224" t="s">
        <v>285</v>
      </c>
      <c r="B15" s="127"/>
      <c r="C15" s="123" t="s">
        <v>368</v>
      </c>
      <c r="D15" s="123" t="s">
        <v>369</v>
      </c>
      <c r="E15" s="120" t="s">
        <v>370</v>
      </c>
      <c r="F15" s="123" t="s">
        <v>333</v>
      </c>
      <c r="G15" s="120" t="s">
        <v>371</v>
      </c>
      <c r="H15" s="123" t="s">
        <v>346</v>
      </c>
      <c r="I15" s="123" t="s">
        <v>336</v>
      </c>
      <c r="J15" s="120" t="s">
        <v>372</v>
      </c>
    </row>
    <row r="16" ht="18.75" customHeight="1" spans="1:10">
      <c r="A16" s="224" t="s">
        <v>295</v>
      </c>
      <c r="B16" s="123" t="s">
        <v>373</v>
      </c>
      <c r="C16" s="123" t="s">
        <v>330</v>
      </c>
      <c r="D16" s="123" t="s">
        <v>331</v>
      </c>
      <c r="E16" s="120" t="s">
        <v>374</v>
      </c>
      <c r="F16" s="123" t="s">
        <v>375</v>
      </c>
      <c r="G16" s="120" t="s">
        <v>376</v>
      </c>
      <c r="H16" s="123" t="s">
        <v>377</v>
      </c>
      <c r="I16" s="123" t="s">
        <v>336</v>
      </c>
      <c r="J16" s="120" t="s">
        <v>378</v>
      </c>
    </row>
    <row r="17" ht="18.75" customHeight="1" spans="1:10">
      <c r="A17" s="224" t="s">
        <v>295</v>
      </c>
      <c r="B17" s="123" t="s">
        <v>373</v>
      </c>
      <c r="C17" s="123" t="s">
        <v>330</v>
      </c>
      <c r="D17" s="123" t="s">
        <v>343</v>
      </c>
      <c r="E17" s="120" t="s">
        <v>379</v>
      </c>
      <c r="F17" s="123" t="s">
        <v>339</v>
      </c>
      <c r="G17" s="120" t="s">
        <v>334</v>
      </c>
      <c r="H17" s="123" t="s">
        <v>346</v>
      </c>
      <c r="I17" s="123" t="s">
        <v>336</v>
      </c>
      <c r="J17" s="120" t="s">
        <v>380</v>
      </c>
    </row>
    <row r="18" ht="18.75" customHeight="1" spans="1:10">
      <c r="A18" s="224" t="s">
        <v>295</v>
      </c>
      <c r="B18" s="123" t="s">
        <v>373</v>
      </c>
      <c r="C18" s="123" t="s">
        <v>330</v>
      </c>
      <c r="D18" s="123" t="s">
        <v>348</v>
      </c>
      <c r="E18" s="120" t="s">
        <v>381</v>
      </c>
      <c r="F18" s="123" t="s">
        <v>339</v>
      </c>
      <c r="G18" s="120" t="s">
        <v>334</v>
      </c>
      <c r="H18" s="123" t="s">
        <v>346</v>
      </c>
      <c r="I18" s="123" t="s">
        <v>336</v>
      </c>
      <c r="J18" s="120" t="s">
        <v>382</v>
      </c>
    </row>
    <row r="19" ht="18.75" customHeight="1" spans="1:10">
      <c r="A19" s="224" t="s">
        <v>295</v>
      </c>
      <c r="B19" s="123" t="s">
        <v>373</v>
      </c>
      <c r="C19" s="123" t="s">
        <v>330</v>
      </c>
      <c r="D19" s="123" t="s">
        <v>354</v>
      </c>
      <c r="E19" s="120" t="s">
        <v>355</v>
      </c>
      <c r="F19" s="123" t="s">
        <v>339</v>
      </c>
      <c r="G19" s="120" t="s">
        <v>383</v>
      </c>
      <c r="H19" s="123" t="s">
        <v>384</v>
      </c>
      <c r="I19" s="123" t="s">
        <v>336</v>
      </c>
      <c r="J19" s="120" t="s">
        <v>385</v>
      </c>
    </row>
    <row r="20" ht="18.75" customHeight="1" spans="1:10">
      <c r="A20" s="224" t="s">
        <v>295</v>
      </c>
      <c r="B20" s="123" t="s">
        <v>373</v>
      </c>
      <c r="C20" s="123" t="s">
        <v>359</v>
      </c>
      <c r="D20" s="123" t="s">
        <v>364</v>
      </c>
      <c r="E20" s="120" t="s">
        <v>364</v>
      </c>
      <c r="F20" s="123" t="s">
        <v>339</v>
      </c>
      <c r="G20" s="120" t="s">
        <v>386</v>
      </c>
      <c r="H20" s="123" t="s">
        <v>351</v>
      </c>
      <c r="I20" s="123" t="s">
        <v>336</v>
      </c>
      <c r="J20" s="120" t="s">
        <v>387</v>
      </c>
    </row>
    <row r="21" ht="18.75" customHeight="1" spans="1:10">
      <c r="A21" s="224" t="s">
        <v>295</v>
      </c>
      <c r="B21" s="123" t="s">
        <v>373</v>
      </c>
      <c r="C21" s="123" t="s">
        <v>368</v>
      </c>
      <c r="D21" s="123" t="s">
        <v>369</v>
      </c>
      <c r="E21" s="120" t="s">
        <v>388</v>
      </c>
      <c r="F21" s="123" t="s">
        <v>333</v>
      </c>
      <c r="G21" s="120" t="s">
        <v>389</v>
      </c>
      <c r="H21" s="123" t="s">
        <v>346</v>
      </c>
      <c r="I21" s="123" t="s">
        <v>336</v>
      </c>
      <c r="J21" s="120" t="s">
        <v>390</v>
      </c>
    </row>
    <row r="22" ht="18.75" customHeight="1" spans="1:10">
      <c r="A22" s="224" t="s">
        <v>316</v>
      </c>
      <c r="B22" s="123" t="s">
        <v>391</v>
      </c>
      <c r="C22" s="123" t="s">
        <v>330</v>
      </c>
      <c r="D22" s="123" t="s">
        <v>331</v>
      </c>
      <c r="E22" s="120" t="s">
        <v>392</v>
      </c>
      <c r="F22" s="123" t="s">
        <v>339</v>
      </c>
      <c r="G22" s="120" t="s">
        <v>393</v>
      </c>
      <c r="H22" s="123" t="s">
        <v>341</v>
      </c>
      <c r="I22" s="123" t="s">
        <v>336</v>
      </c>
      <c r="J22" s="120" t="s">
        <v>394</v>
      </c>
    </row>
    <row r="23" ht="18.75" customHeight="1" spans="1:10">
      <c r="A23" s="224" t="s">
        <v>316</v>
      </c>
      <c r="B23" s="123" t="s">
        <v>391</v>
      </c>
      <c r="C23" s="123" t="s">
        <v>330</v>
      </c>
      <c r="D23" s="123" t="s">
        <v>331</v>
      </c>
      <c r="E23" s="120" t="s">
        <v>395</v>
      </c>
      <c r="F23" s="123" t="s">
        <v>339</v>
      </c>
      <c r="G23" s="120" t="s">
        <v>396</v>
      </c>
      <c r="H23" s="123" t="s">
        <v>341</v>
      </c>
      <c r="I23" s="123" t="s">
        <v>336</v>
      </c>
      <c r="J23" s="120" t="s">
        <v>394</v>
      </c>
    </row>
    <row r="24" ht="18.75" customHeight="1" spans="1:10">
      <c r="A24" s="224" t="s">
        <v>316</v>
      </c>
      <c r="B24" s="123" t="s">
        <v>391</v>
      </c>
      <c r="C24" s="123" t="s">
        <v>330</v>
      </c>
      <c r="D24" s="123" t="s">
        <v>331</v>
      </c>
      <c r="E24" s="120" t="s">
        <v>397</v>
      </c>
      <c r="F24" s="123" t="s">
        <v>339</v>
      </c>
      <c r="G24" s="120" t="s">
        <v>398</v>
      </c>
      <c r="H24" s="123" t="s">
        <v>341</v>
      </c>
      <c r="I24" s="123" t="s">
        <v>336</v>
      </c>
      <c r="J24" s="120" t="s">
        <v>394</v>
      </c>
    </row>
    <row r="25" ht="18.75" customHeight="1" spans="1:10">
      <c r="A25" s="224" t="s">
        <v>316</v>
      </c>
      <c r="B25" s="123" t="s">
        <v>391</v>
      </c>
      <c r="C25" s="123" t="s">
        <v>330</v>
      </c>
      <c r="D25" s="123" t="s">
        <v>343</v>
      </c>
      <c r="E25" s="120" t="s">
        <v>399</v>
      </c>
      <c r="F25" s="123" t="s">
        <v>339</v>
      </c>
      <c r="G25" s="120" t="s">
        <v>334</v>
      </c>
      <c r="H25" s="123" t="s">
        <v>346</v>
      </c>
      <c r="I25" s="123" t="s">
        <v>336</v>
      </c>
      <c r="J25" s="120" t="s">
        <v>400</v>
      </c>
    </row>
    <row r="26" ht="18.75" customHeight="1" spans="1:10">
      <c r="A26" s="224" t="s">
        <v>316</v>
      </c>
      <c r="B26" s="123" t="s">
        <v>391</v>
      </c>
      <c r="C26" s="123" t="s">
        <v>330</v>
      </c>
      <c r="D26" s="123" t="s">
        <v>348</v>
      </c>
      <c r="E26" s="120" t="s">
        <v>401</v>
      </c>
      <c r="F26" s="123" t="s">
        <v>339</v>
      </c>
      <c r="G26" s="120" t="s">
        <v>402</v>
      </c>
      <c r="H26" s="123" t="s">
        <v>403</v>
      </c>
      <c r="I26" s="123" t="s">
        <v>336</v>
      </c>
      <c r="J26" s="120" t="s">
        <v>404</v>
      </c>
    </row>
    <row r="27" ht="18.75" customHeight="1" spans="1:10">
      <c r="A27" s="224" t="s">
        <v>316</v>
      </c>
      <c r="B27" s="123" t="s">
        <v>391</v>
      </c>
      <c r="C27" s="123" t="s">
        <v>330</v>
      </c>
      <c r="D27" s="123" t="s">
        <v>354</v>
      </c>
      <c r="E27" s="120" t="s">
        <v>355</v>
      </c>
      <c r="F27" s="123" t="s">
        <v>339</v>
      </c>
      <c r="G27" s="120" t="s">
        <v>334</v>
      </c>
      <c r="H27" s="123" t="s">
        <v>346</v>
      </c>
      <c r="I27" s="123" t="s">
        <v>336</v>
      </c>
      <c r="J27" s="120" t="s">
        <v>405</v>
      </c>
    </row>
    <row r="28" ht="18.75" customHeight="1" spans="1:10">
      <c r="A28" s="224" t="s">
        <v>316</v>
      </c>
      <c r="B28" s="123" t="s">
        <v>391</v>
      </c>
      <c r="C28" s="123" t="s">
        <v>359</v>
      </c>
      <c r="D28" s="123" t="s">
        <v>360</v>
      </c>
      <c r="E28" s="120" t="s">
        <v>406</v>
      </c>
      <c r="F28" s="123" t="s">
        <v>339</v>
      </c>
      <c r="G28" s="120" t="s">
        <v>407</v>
      </c>
      <c r="H28" s="123" t="s">
        <v>351</v>
      </c>
      <c r="I28" s="123" t="s">
        <v>336</v>
      </c>
      <c r="J28" s="120" t="s">
        <v>408</v>
      </c>
    </row>
    <row r="29" ht="18.75" customHeight="1" spans="1:10">
      <c r="A29" s="224" t="s">
        <v>316</v>
      </c>
      <c r="B29" s="123" t="s">
        <v>391</v>
      </c>
      <c r="C29" s="123" t="s">
        <v>368</v>
      </c>
      <c r="D29" s="123" t="s">
        <v>369</v>
      </c>
      <c r="E29" s="120" t="s">
        <v>409</v>
      </c>
      <c r="F29" s="123" t="s">
        <v>333</v>
      </c>
      <c r="G29" s="120" t="s">
        <v>389</v>
      </c>
      <c r="H29" s="123" t="s">
        <v>346</v>
      </c>
      <c r="I29" s="123" t="s">
        <v>336</v>
      </c>
      <c r="J29" s="120" t="s">
        <v>410</v>
      </c>
    </row>
    <row r="30" ht="18.75" customHeight="1" spans="1:10">
      <c r="A30" s="224" t="s">
        <v>304</v>
      </c>
      <c r="B30" s="123" t="s">
        <v>411</v>
      </c>
      <c r="C30" s="123" t="s">
        <v>330</v>
      </c>
      <c r="D30" s="123" t="s">
        <v>331</v>
      </c>
      <c r="E30" s="120" t="s">
        <v>412</v>
      </c>
      <c r="F30" s="123" t="s">
        <v>339</v>
      </c>
      <c r="G30" s="120" t="s">
        <v>171</v>
      </c>
      <c r="H30" s="123" t="s">
        <v>413</v>
      </c>
      <c r="I30" s="123" t="s">
        <v>336</v>
      </c>
      <c r="J30" s="120" t="s">
        <v>414</v>
      </c>
    </row>
    <row r="31" ht="18.75" customHeight="1" spans="1:10">
      <c r="A31" s="224" t="s">
        <v>304</v>
      </c>
      <c r="B31" s="123" t="s">
        <v>411</v>
      </c>
      <c r="C31" s="123" t="s">
        <v>330</v>
      </c>
      <c r="D31" s="123" t="s">
        <v>343</v>
      </c>
      <c r="E31" s="120" t="s">
        <v>399</v>
      </c>
      <c r="F31" s="123" t="s">
        <v>339</v>
      </c>
      <c r="G31" s="120" t="s">
        <v>334</v>
      </c>
      <c r="H31" s="123" t="s">
        <v>346</v>
      </c>
      <c r="I31" s="123" t="s">
        <v>336</v>
      </c>
      <c r="J31" s="120" t="s">
        <v>400</v>
      </c>
    </row>
    <row r="32" ht="18.75" customHeight="1" spans="1:10">
      <c r="A32" s="224" t="s">
        <v>304</v>
      </c>
      <c r="B32" s="123" t="s">
        <v>411</v>
      </c>
      <c r="C32" s="123" t="s">
        <v>330</v>
      </c>
      <c r="D32" s="123" t="s">
        <v>348</v>
      </c>
      <c r="E32" s="120" t="s">
        <v>401</v>
      </c>
      <c r="F32" s="123" t="s">
        <v>339</v>
      </c>
      <c r="G32" s="120" t="s">
        <v>415</v>
      </c>
      <c r="H32" s="123" t="s">
        <v>351</v>
      </c>
      <c r="I32" s="123" t="s">
        <v>336</v>
      </c>
      <c r="J32" s="120" t="s">
        <v>404</v>
      </c>
    </row>
    <row r="33" ht="18.75" customHeight="1" spans="1:10">
      <c r="A33" s="224" t="s">
        <v>304</v>
      </c>
      <c r="B33" s="123" t="s">
        <v>411</v>
      </c>
      <c r="C33" s="123" t="s">
        <v>359</v>
      </c>
      <c r="D33" s="123" t="s">
        <v>360</v>
      </c>
      <c r="E33" s="120" t="s">
        <v>416</v>
      </c>
      <c r="F33" s="123" t="s">
        <v>339</v>
      </c>
      <c r="G33" s="120" t="s">
        <v>366</v>
      </c>
      <c r="H33" s="123" t="s">
        <v>351</v>
      </c>
      <c r="I33" s="123" t="s">
        <v>336</v>
      </c>
      <c r="J33" s="120" t="s">
        <v>417</v>
      </c>
    </row>
    <row r="34" ht="18.75" customHeight="1" spans="1:10">
      <c r="A34" s="224" t="s">
        <v>304</v>
      </c>
      <c r="B34" s="123" t="s">
        <v>411</v>
      </c>
      <c r="C34" s="123" t="s">
        <v>368</v>
      </c>
      <c r="D34" s="123" t="s">
        <v>369</v>
      </c>
      <c r="E34" s="120" t="s">
        <v>418</v>
      </c>
      <c r="F34" s="123" t="s">
        <v>333</v>
      </c>
      <c r="G34" s="120" t="s">
        <v>389</v>
      </c>
      <c r="H34" s="123" t="s">
        <v>346</v>
      </c>
      <c r="I34" s="123" t="s">
        <v>336</v>
      </c>
      <c r="J34" s="120" t="s">
        <v>419</v>
      </c>
    </row>
    <row r="35" ht="18.75" customHeight="1" spans="1:10">
      <c r="A35" s="224" t="s">
        <v>299</v>
      </c>
      <c r="B35" s="123" t="s">
        <v>420</v>
      </c>
      <c r="C35" s="123" t="s">
        <v>330</v>
      </c>
      <c r="D35" s="123" t="s">
        <v>331</v>
      </c>
      <c r="E35" s="120" t="s">
        <v>421</v>
      </c>
      <c r="F35" s="123" t="s">
        <v>339</v>
      </c>
      <c r="G35" s="120" t="s">
        <v>422</v>
      </c>
      <c r="H35" s="123" t="s">
        <v>341</v>
      </c>
      <c r="I35" s="123" t="s">
        <v>336</v>
      </c>
      <c r="J35" s="120" t="s">
        <v>423</v>
      </c>
    </row>
    <row r="36" ht="18.75" customHeight="1" spans="1:10">
      <c r="A36" s="224" t="s">
        <v>299</v>
      </c>
      <c r="B36" s="123" t="s">
        <v>420</v>
      </c>
      <c r="C36" s="123" t="s">
        <v>330</v>
      </c>
      <c r="D36" s="123" t="s">
        <v>331</v>
      </c>
      <c r="E36" s="120" t="s">
        <v>424</v>
      </c>
      <c r="F36" s="123" t="s">
        <v>333</v>
      </c>
      <c r="G36" s="120" t="s">
        <v>425</v>
      </c>
      <c r="H36" s="123" t="s">
        <v>341</v>
      </c>
      <c r="I36" s="123" t="s">
        <v>336</v>
      </c>
      <c r="J36" s="120" t="s">
        <v>426</v>
      </c>
    </row>
    <row r="37" ht="18.75" customHeight="1" spans="1:10">
      <c r="A37" s="224" t="s">
        <v>299</v>
      </c>
      <c r="B37" s="123" t="s">
        <v>420</v>
      </c>
      <c r="C37" s="123" t="s">
        <v>330</v>
      </c>
      <c r="D37" s="123" t="s">
        <v>343</v>
      </c>
      <c r="E37" s="120" t="s">
        <v>427</v>
      </c>
      <c r="F37" s="123" t="s">
        <v>333</v>
      </c>
      <c r="G37" s="120" t="s">
        <v>371</v>
      </c>
      <c r="H37" s="123" t="s">
        <v>346</v>
      </c>
      <c r="I37" s="123" t="s">
        <v>336</v>
      </c>
      <c r="J37" s="120" t="s">
        <v>428</v>
      </c>
    </row>
    <row r="38" ht="18.75" customHeight="1" spans="1:10">
      <c r="A38" s="224" t="s">
        <v>299</v>
      </c>
      <c r="B38" s="123" t="s">
        <v>420</v>
      </c>
      <c r="C38" s="123" t="s">
        <v>330</v>
      </c>
      <c r="D38" s="123" t="s">
        <v>348</v>
      </c>
      <c r="E38" s="120" t="s">
        <v>349</v>
      </c>
      <c r="F38" s="123" t="s">
        <v>339</v>
      </c>
      <c r="G38" s="120" t="s">
        <v>429</v>
      </c>
      <c r="H38" s="123" t="s">
        <v>351</v>
      </c>
      <c r="I38" s="123" t="s">
        <v>352</v>
      </c>
      <c r="J38" s="120" t="s">
        <v>430</v>
      </c>
    </row>
    <row r="39" ht="18.75" customHeight="1" spans="1:10">
      <c r="A39" s="224" t="s">
        <v>299</v>
      </c>
      <c r="B39" s="123" t="s">
        <v>420</v>
      </c>
      <c r="C39" s="123" t="s">
        <v>330</v>
      </c>
      <c r="D39" s="123" t="s">
        <v>354</v>
      </c>
      <c r="E39" s="120" t="s">
        <v>355</v>
      </c>
      <c r="F39" s="123" t="s">
        <v>339</v>
      </c>
      <c r="G39" s="120" t="s">
        <v>334</v>
      </c>
      <c r="H39" s="123" t="s">
        <v>346</v>
      </c>
      <c r="I39" s="123" t="s">
        <v>336</v>
      </c>
      <c r="J39" s="120" t="s">
        <v>431</v>
      </c>
    </row>
    <row r="40" ht="18.75" customHeight="1" spans="1:10">
      <c r="A40" s="224" t="s">
        <v>299</v>
      </c>
      <c r="B40" s="123" t="s">
        <v>420</v>
      </c>
      <c r="C40" s="123" t="s">
        <v>359</v>
      </c>
      <c r="D40" s="123" t="s">
        <v>360</v>
      </c>
      <c r="E40" s="120" t="s">
        <v>361</v>
      </c>
      <c r="F40" s="123" t="s">
        <v>339</v>
      </c>
      <c r="G40" s="120" t="s">
        <v>362</v>
      </c>
      <c r="H40" s="123" t="s">
        <v>351</v>
      </c>
      <c r="I40" s="123" t="s">
        <v>352</v>
      </c>
      <c r="J40" s="120" t="s">
        <v>432</v>
      </c>
    </row>
    <row r="41" ht="18.75" customHeight="1" spans="1:10">
      <c r="A41" s="224" t="s">
        <v>299</v>
      </c>
      <c r="B41" s="123" t="s">
        <v>420</v>
      </c>
      <c r="C41" s="123" t="s">
        <v>368</v>
      </c>
      <c r="D41" s="123" t="s">
        <v>369</v>
      </c>
      <c r="E41" s="120" t="s">
        <v>433</v>
      </c>
      <c r="F41" s="123" t="s">
        <v>333</v>
      </c>
      <c r="G41" s="120" t="s">
        <v>371</v>
      </c>
      <c r="H41" s="123" t="s">
        <v>346</v>
      </c>
      <c r="I41" s="123" t="s">
        <v>336</v>
      </c>
      <c r="J41" s="120" t="s">
        <v>434</v>
      </c>
    </row>
    <row r="42" ht="18.75" customHeight="1" spans="1:10">
      <c r="A42" s="224" t="s">
        <v>297</v>
      </c>
      <c r="B42" s="123" t="s">
        <v>435</v>
      </c>
      <c r="C42" s="123" t="s">
        <v>330</v>
      </c>
      <c r="D42" s="123" t="s">
        <v>331</v>
      </c>
      <c r="E42" s="120" t="s">
        <v>436</v>
      </c>
      <c r="F42" s="123" t="s">
        <v>339</v>
      </c>
      <c r="G42" s="120" t="s">
        <v>396</v>
      </c>
      <c r="H42" s="123" t="s">
        <v>341</v>
      </c>
      <c r="I42" s="123" t="s">
        <v>336</v>
      </c>
      <c r="J42" s="120" t="s">
        <v>437</v>
      </c>
    </row>
    <row r="43" ht="18.75" customHeight="1" spans="1:10">
      <c r="A43" s="224" t="s">
        <v>297</v>
      </c>
      <c r="B43" s="123" t="s">
        <v>435</v>
      </c>
      <c r="C43" s="123" t="s">
        <v>330</v>
      </c>
      <c r="D43" s="123" t="s">
        <v>331</v>
      </c>
      <c r="E43" s="120" t="s">
        <v>438</v>
      </c>
      <c r="F43" s="123" t="s">
        <v>339</v>
      </c>
      <c r="G43" s="120" t="s">
        <v>439</v>
      </c>
      <c r="H43" s="123" t="s">
        <v>440</v>
      </c>
      <c r="I43" s="123" t="s">
        <v>336</v>
      </c>
      <c r="J43" s="120" t="s">
        <v>437</v>
      </c>
    </row>
    <row r="44" ht="18.75" customHeight="1" spans="1:10">
      <c r="A44" s="224" t="s">
        <v>297</v>
      </c>
      <c r="B44" s="123" t="s">
        <v>435</v>
      </c>
      <c r="C44" s="123" t="s">
        <v>330</v>
      </c>
      <c r="D44" s="123" t="s">
        <v>331</v>
      </c>
      <c r="E44" s="120" t="s">
        <v>441</v>
      </c>
      <c r="F44" s="123" t="s">
        <v>339</v>
      </c>
      <c r="G44" s="120" t="s">
        <v>396</v>
      </c>
      <c r="H44" s="123" t="s">
        <v>442</v>
      </c>
      <c r="I44" s="123" t="s">
        <v>336</v>
      </c>
      <c r="J44" s="120" t="s">
        <v>437</v>
      </c>
    </row>
    <row r="45" ht="18.75" customHeight="1" spans="1:10">
      <c r="A45" s="224" t="s">
        <v>297</v>
      </c>
      <c r="B45" s="123" t="s">
        <v>435</v>
      </c>
      <c r="C45" s="123" t="s">
        <v>330</v>
      </c>
      <c r="D45" s="123" t="s">
        <v>331</v>
      </c>
      <c r="E45" s="120" t="s">
        <v>443</v>
      </c>
      <c r="F45" s="123" t="s">
        <v>339</v>
      </c>
      <c r="G45" s="120" t="s">
        <v>439</v>
      </c>
      <c r="H45" s="123" t="s">
        <v>440</v>
      </c>
      <c r="I45" s="123" t="s">
        <v>336</v>
      </c>
      <c r="J45" s="120" t="s">
        <v>437</v>
      </c>
    </row>
    <row r="46" ht="18.75" customHeight="1" spans="1:10">
      <c r="A46" s="224" t="s">
        <v>297</v>
      </c>
      <c r="B46" s="123" t="s">
        <v>435</v>
      </c>
      <c r="C46" s="123" t="s">
        <v>330</v>
      </c>
      <c r="D46" s="123" t="s">
        <v>331</v>
      </c>
      <c r="E46" s="120" t="s">
        <v>444</v>
      </c>
      <c r="F46" s="123" t="s">
        <v>339</v>
      </c>
      <c r="G46" s="120" t="s">
        <v>445</v>
      </c>
      <c r="H46" s="123" t="s">
        <v>442</v>
      </c>
      <c r="I46" s="123" t="s">
        <v>336</v>
      </c>
      <c r="J46" s="120" t="s">
        <v>437</v>
      </c>
    </row>
    <row r="47" ht="18.75" customHeight="1" spans="1:10">
      <c r="A47" s="224" t="s">
        <v>297</v>
      </c>
      <c r="B47" s="123" t="s">
        <v>435</v>
      </c>
      <c r="C47" s="123" t="s">
        <v>330</v>
      </c>
      <c r="D47" s="123" t="s">
        <v>343</v>
      </c>
      <c r="E47" s="120" t="s">
        <v>446</v>
      </c>
      <c r="F47" s="123" t="s">
        <v>339</v>
      </c>
      <c r="G47" s="120" t="s">
        <v>334</v>
      </c>
      <c r="H47" s="123" t="s">
        <v>346</v>
      </c>
      <c r="I47" s="123" t="s">
        <v>336</v>
      </c>
      <c r="J47" s="120" t="s">
        <v>447</v>
      </c>
    </row>
    <row r="48" ht="18.75" customHeight="1" spans="1:10">
      <c r="A48" s="224" t="s">
        <v>297</v>
      </c>
      <c r="B48" s="123" t="s">
        <v>435</v>
      </c>
      <c r="C48" s="123" t="s">
        <v>359</v>
      </c>
      <c r="D48" s="123" t="s">
        <v>360</v>
      </c>
      <c r="E48" s="120" t="s">
        <v>448</v>
      </c>
      <c r="F48" s="123" t="s">
        <v>339</v>
      </c>
      <c r="G48" s="120" t="s">
        <v>449</v>
      </c>
      <c r="H48" s="123" t="s">
        <v>351</v>
      </c>
      <c r="I48" s="123" t="s">
        <v>336</v>
      </c>
      <c r="J48" s="120" t="s">
        <v>450</v>
      </c>
    </row>
    <row r="49" ht="18.75" customHeight="1" spans="1:10">
      <c r="A49" s="224" t="s">
        <v>297</v>
      </c>
      <c r="B49" s="123" t="s">
        <v>435</v>
      </c>
      <c r="C49" s="123" t="s">
        <v>368</v>
      </c>
      <c r="D49" s="123" t="s">
        <v>369</v>
      </c>
      <c r="E49" s="120" t="s">
        <v>451</v>
      </c>
      <c r="F49" s="123" t="s">
        <v>333</v>
      </c>
      <c r="G49" s="120" t="s">
        <v>389</v>
      </c>
      <c r="H49" s="123" t="s">
        <v>346</v>
      </c>
      <c r="I49" s="123" t="s">
        <v>336</v>
      </c>
      <c r="J49" s="120" t="s">
        <v>452</v>
      </c>
    </row>
    <row r="50" ht="18.75" customHeight="1" spans="1:10">
      <c r="A50" s="224" t="s">
        <v>308</v>
      </c>
      <c r="B50" s="125" t="s">
        <v>453</v>
      </c>
      <c r="C50" s="123" t="s">
        <v>330</v>
      </c>
      <c r="D50" s="123" t="s">
        <v>331</v>
      </c>
      <c r="E50" s="120" t="s">
        <v>454</v>
      </c>
      <c r="F50" s="123" t="s">
        <v>339</v>
      </c>
      <c r="G50" s="120" t="s">
        <v>455</v>
      </c>
      <c r="H50" s="123" t="s">
        <v>442</v>
      </c>
      <c r="I50" s="123" t="s">
        <v>336</v>
      </c>
      <c r="J50" s="120" t="s">
        <v>456</v>
      </c>
    </row>
    <row r="51" ht="18.75" customHeight="1" spans="1:10">
      <c r="A51" s="224" t="s">
        <v>308</v>
      </c>
      <c r="B51" s="126"/>
      <c r="C51" s="123" t="s">
        <v>330</v>
      </c>
      <c r="D51" s="123" t="s">
        <v>343</v>
      </c>
      <c r="E51" s="120" t="s">
        <v>399</v>
      </c>
      <c r="F51" s="123" t="s">
        <v>339</v>
      </c>
      <c r="G51" s="120" t="s">
        <v>334</v>
      </c>
      <c r="H51" s="123" t="s">
        <v>346</v>
      </c>
      <c r="I51" s="123" t="s">
        <v>336</v>
      </c>
      <c r="J51" s="120" t="s">
        <v>400</v>
      </c>
    </row>
    <row r="52" ht="18.75" customHeight="1" spans="1:10">
      <c r="A52" s="224" t="s">
        <v>308</v>
      </c>
      <c r="B52" s="126"/>
      <c r="C52" s="123" t="s">
        <v>330</v>
      </c>
      <c r="D52" s="123" t="s">
        <v>348</v>
      </c>
      <c r="E52" s="120" t="s">
        <v>401</v>
      </c>
      <c r="F52" s="123" t="s">
        <v>339</v>
      </c>
      <c r="G52" s="120" t="s">
        <v>457</v>
      </c>
      <c r="H52" s="123" t="s">
        <v>351</v>
      </c>
      <c r="I52" s="123" t="s">
        <v>336</v>
      </c>
      <c r="J52" s="120" t="s">
        <v>404</v>
      </c>
    </row>
    <row r="53" ht="18.75" customHeight="1" spans="1:10">
      <c r="A53" s="224" t="s">
        <v>308</v>
      </c>
      <c r="B53" s="126"/>
      <c r="C53" s="123" t="s">
        <v>359</v>
      </c>
      <c r="D53" s="123" t="s">
        <v>360</v>
      </c>
      <c r="E53" s="120" t="s">
        <v>458</v>
      </c>
      <c r="F53" s="123" t="s">
        <v>339</v>
      </c>
      <c r="G53" s="120" t="s">
        <v>407</v>
      </c>
      <c r="H53" s="123" t="s">
        <v>351</v>
      </c>
      <c r="I53" s="123" t="s">
        <v>336</v>
      </c>
      <c r="J53" s="120" t="s">
        <v>459</v>
      </c>
    </row>
    <row r="54" ht="18.75" customHeight="1" spans="1:10">
      <c r="A54" s="224" t="s">
        <v>308</v>
      </c>
      <c r="B54" s="127"/>
      <c r="C54" s="123" t="s">
        <v>368</v>
      </c>
      <c r="D54" s="123" t="s">
        <v>369</v>
      </c>
      <c r="E54" s="120" t="s">
        <v>418</v>
      </c>
      <c r="F54" s="123" t="s">
        <v>333</v>
      </c>
      <c r="G54" s="120" t="s">
        <v>371</v>
      </c>
      <c r="H54" s="123" t="s">
        <v>346</v>
      </c>
      <c r="I54" s="123" t="s">
        <v>336</v>
      </c>
      <c r="J54" s="120" t="s">
        <v>419</v>
      </c>
    </row>
    <row r="55" ht="18.75" customHeight="1" spans="1:10">
      <c r="A55" s="224" t="s">
        <v>306</v>
      </c>
      <c r="B55" s="123" t="s">
        <v>460</v>
      </c>
      <c r="C55" s="123" t="s">
        <v>330</v>
      </c>
      <c r="D55" s="123" t="s">
        <v>331</v>
      </c>
      <c r="E55" s="120" t="s">
        <v>461</v>
      </c>
      <c r="F55" s="123" t="s">
        <v>339</v>
      </c>
      <c r="G55" s="120" t="s">
        <v>168</v>
      </c>
      <c r="H55" s="123" t="s">
        <v>462</v>
      </c>
      <c r="I55" s="123" t="s">
        <v>336</v>
      </c>
      <c r="J55" s="120" t="s">
        <v>463</v>
      </c>
    </row>
    <row r="56" ht="18.75" customHeight="1" spans="1:10">
      <c r="A56" s="224" t="s">
        <v>306</v>
      </c>
      <c r="B56" s="123" t="s">
        <v>460</v>
      </c>
      <c r="C56" s="123" t="s">
        <v>330</v>
      </c>
      <c r="D56" s="123" t="s">
        <v>343</v>
      </c>
      <c r="E56" s="120" t="s">
        <v>464</v>
      </c>
      <c r="F56" s="123" t="s">
        <v>339</v>
      </c>
      <c r="G56" s="120" t="s">
        <v>465</v>
      </c>
      <c r="H56" s="123" t="s">
        <v>351</v>
      </c>
      <c r="I56" s="123" t="s">
        <v>352</v>
      </c>
      <c r="J56" s="120" t="s">
        <v>466</v>
      </c>
    </row>
    <row r="57" ht="18.75" customHeight="1" spans="1:10">
      <c r="A57" s="224" t="s">
        <v>306</v>
      </c>
      <c r="B57" s="123" t="s">
        <v>460</v>
      </c>
      <c r="C57" s="123" t="s">
        <v>330</v>
      </c>
      <c r="D57" s="123" t="s">
        <v>348</v>
      </c>
      <c r="E57" s="120" t="s">
        <v>467</v>
      </c>
      <c r="F57" s="123" t="s">
        <v>333</v>
      </c>
      <c r="G57" s="120" t="s">
        <v>371</v>
      </c>
      <c r="H57" s="123" t="s">
        <v>346</v>
      </c>
      <c r="I57" s="123" t="s">
        <v>336</v>
      </c>
      <c r="J57" s="120" t="s">
        <v>468</v>
      </c>
    </row>
    <row r="58" ht="18.75" customHeight="1" spans="1:10">
      <c r="A58" s="224" t="s">
        <v>306</v>
      </c>
      <c r="B58" s="123" t="s">
        <v>460</v>
      </c>
      <c r="C58" s="123" t="s">
        <v>330</v>
      </c>
      <c r="D58" s="123" t="s">
        <v>354</v>
      </c>
      <c r="E58" s="120" t="s">
        <v>355</v>
      </c>
      <c r="F58" s="123" t="s">
        <v>339</v>
      </c>
      <c r="G58" s="120" t="s">
        <v>469</v>
      </c>
      <c r="H58" s="123" t="s">
        <v>357</v>
      </c>
      <c r="I58" s="123" t="s">
        <v>336</v>
      </c>
      <c r="J58" s="120" t="s">
        <v>470</v>
      </c>
    </row>
    <row r="59" ht="18.75" customHeight="1" spans="1:10">
      <c r="A59" s="224" t="s">
        <v>306</v>
      </c>
      <c r="B59" s="123" t="s">
        <v>460</v>
      </c>
      <c r="C59" s="123" t="s">
        <v>359</v>
      </c>
      <c r="D59" s="123" t="s">
        <v>360</v>
      </c>
      <c r="E59" s="120" t="s">
        <v>471</v>
      </c>
      <c r="F59" s="123" t="s">
        <v>339</v>
      </c>
      <c r="G59" s="120" t="s">
        <v>472</v>
      </c>
      <c r="H59" s="123" t="s">
        <v>351</v>
      </c>
      <c r="I59" s="123" t="s">
        <v>352</v>
      </c>
      <c r="J59" s="120" t="s">
        <v>473</v>
      </c>
    </row>
    <row r="60" ht="18.75" customHeight="1" spans="1:10">
      <c r="A60" s="224" t="s">
        <v>306</v>
      </c>
      <c r="B60" s="123" t="s">
        <v>460</v>
      </c>
      <c r="C60" s="123" t="s">
        <v>359</v>
      </c>
      <c r="D60" s="123" t="s">
        <v>364</v>
      </c>
      <c r="E60" s="120" t="s">
        <v>474</v>
      </c>
      <c r="F60" s="123" t="s">
        <v>339</v>
      </c>
      <c r="G60" s="120" t="s">
        <v>475</v>
      </c>
      <c r="H60" s="123" t="s">
        <v>351</v>
      </c>
      <c r="I60" s="123" t="s">
        <v>352</v>
      </c>
      <c r="J60" s="120" t="s">
        <v>476</v>
      </c>
    </row>
    <row r="61" ht="18.75" customHeight="1" spans="1:10">
      <c r="A61" s="224" t="s">
        <v>306</v>
      </c>
      <c r="B61" s="123" t="s">
        <v>460</v>
      </c>
      <c r="C61" s="123" t="s">
        <v>368</v>
      </c>
      <c r="D61" s="123" t="s">
        <v>369</v>
      </c>
      <c r="E61" s="120" t="s">
        <v>477</v>
      </c>
      <c r="F61" s="123" t="s">
        <v>333</v>
      </c>
      <c r="G61" s="120" t="s">
        <v>389</v>
      </c>
      <c r="H61" s="123" t="s">
        <v>346</v>
      </c>
      <c r="I61" s="123" t="s">
        <v>336</v>
      </c>
      <c r="J61" s="120" t="s">
        <v>478</v>
      </c>
    </row>
    <row r="62" ht="18.75" customHeight="1" spans="1:10">
      <c r="A62" s="224" t="s">
        <v>289</v>
      </c>
      <c r="B62" s="125" t="s">
        <v>479</v>
      </c>
      <c r="C62" s="123" t="s">
        <v>330</v>
      </c>
      <c r="D62" s="123" t="s">
        <v>331</v>
      </c>
      <c r="E62" s="120" t="s">
        <v>480</v>
      </c>
      <c r="F62" s="123" t="s">
        <v>333</v>
      </c>
      <c r="G62" s="120" t="s">
        <v>481</v>
      </c>
      <c r="H62" s="123" t="s">
        <v>377</v>
      </c>
      <c r="I62" s="123" t="s">
        <v>336</v>
      </c>
      <c r="J62" s="120" t="s">
        <v>482</v>
      </c>
    </row>
    <row r="63" ht="18.75" customHeight="1" spans="1:10">
      <c r="A63" s="224" t="s">
        <v>289</v>
      </c>
      <c r="B63" s="126"/>
      <c r="C63" s="123" t="s">
        <v>330</v>
      </c>
      <c r="D63" s="123" t="s">
        <v>331</v>
      </c>
      <c r="E63" s="120" t="s">
        <v>483</v>
      </c>
      <c r="F63" s="123" t="s">
        <v>333</v>
      </c>
      <c r="G63" s="120" t="s">
        <v>484</v>
      </c>
      <c r="H63" s="123" t="s">
        <v>485</v>
      </c>
      <c r="I63" s="123" t="s">
        <v>336</v>
      </c>
      <c r="J63" s="120" t="s">
        <v>486</v>
      </c>
    </row>
    <row r="64" ht="18.75" customHeight="1" spans="1:10">
      <c r="A64" s="224" t="s">
        <v>289</v>
      </c>
      <c r="B64" s="126"/>
      <c r="C64" s="123" t="s">
        <v>330</v>
      </c>
      <c r="D64" s="123" t="s">
        <v>331</v>
      </c>
      <c r="E64" s="120" t="s">
        <v>487</v>
      </c>
      <c r="F64" s="123" t="s">
        <v>333</v>
      </c>
      <c r="G64" s="120" t="s">
        <v>488</v>
      </c>
      <c r="H64" s="123" t="s">
        <v>485</v>
      </c>
      <c r="I64" s="123" t="s">
        <v>336</v>
      </c>
      <c r="J64" s="120" t="s">
        <v>489</v>
      </c>
    </row>
    <row r="65" ht="18.75" customHeight="1" spans="1:10">
      <c r="A65" s="224" t="s">
        <v>289</v>
      </c>
      <c r="B65" s="126"/>
      <c r="C65" s="123" t="s">
        <v>330</v>
      </c>
      <c r="D65" s="123" t="s">
        <v>331</v>
      </c>
      <c r="E65" s="120" t="s">
        <v>490</v>
      </c>
      <c r="F65" s="123" t="s">
        <v>333</v>
      </c>
      <c r="G65" s="120" t="s">
        <v>491</v>
      </c>
      <c r="H65" s="123" t="s">
        <v>485</v>
      </c>
      <c r="I65" s="123" t="s">
        <v>336</v>
      </c>
      <c r="J65" s="120" t="s">
        <v>492</v>
      </c>
    </row>
    <row r="66" ht="18.75" customHeight="1" spans="1:10">
      <c r="A66" s="224" t="s">
        <v>289</v>
      </c>
      <c r="B66" s="126"/>
      <c r="C66" s="123" t="s">
        <v>330</v>
      </c>
      <c r="D66" s="123" t="s">
        <v>343</v>
      </c>
      <c r="E66" s="120" t="s">
        <v>493</v>
      </c>
      <c r="F66" s="123" t="s">
        <v>339</v>
      </c>
      <c r="G66" s="120" t="s">
        <v>334</v>
      </c>
      <c r="H66" s="123" t="s">
        <v>346</v>
      </c>
      <c r="I66" s="123" t="s">
        <v>336</v>
      </c>
      <c r="J66" s="120" t="s">
        <v>494</v>
      </c>
    </row>
    <row r="67" ht="18.75" customHeight="1" spans="1:10">
      <c r="A67" s="224" t="s">
        <v>289</v>
      </c>
      <c r="B67" s="126"/>
      <c r="C67" s="123" t="s">
        <v>330</v>
      </c>
      <c r="D67" s="123" t="s">
        <v>348</v>
      </c>
      <c r="E67" s="120" t="s">
        <v>495</v>
      </c>
      <c r="F67" s="123" t="s">
        <v>339</v>
      </c>
      <c r="G67" s="120" t="s">
        <v>429</v>
      </c>
      <c r="H67" s="123" t="s">
        <v>351</v>
      </c>
      <c r="I67" s="123" t="s">
        <v>336</v>
      </c>
      <c r="J67" s="120" t="s">
        <v>496</v>
      </c>
    </row>
    <row r="68" ht="18.75" customHeight="1" spans="1:10">
      <c r="A68" s="224" t="s">
        <v>289</v>
      </c>
      <c r="B68" s="126"/>
      <c r="C68" s="123" t="s">
        <v>330</v>
      </c>
      <c r="D68" s="123" t="s">
        <v>354</v>
      </c>
      <c r="E68" s="120" t="s">
        <v>355</v>
      </c>
      <c r="F68" s="123" t="s">
        <v>333</v>
      </c>
      <c r="G68" s="120" t="s">
        <v>497</v>
      </c>
      <c r="H68" s="123" t="s">
        <v>357</v>
      </c>
      <c r="I68" s="123" t="s">
        <v>336</v>
      </c>
      <c r="J68" s="120" t="s">
        <v>498</v>
      </c>
    </row>
    <row r="69" ht="18.75" customHeight="1" spans="1:10">
      <c r="A69" s="224" t="s">
        <v>289</v>
      </c>
      <c r="B69" s="126"/>
      <c r="C69" s="123" t="s">
        <v>359</v>
      </c>
      <c r="D69" s="123" t="s">
        <v>360</v>
      </c>
      <c r="E69" s="120" t="s">
        <v>499</v>
      </c>
      <c r="F69" s="123" t="s">
        <v>333</v>
      </c>
      <c r="G69" s="120" t="s">
        <v>389</v>
      </c>
      <c r="H69" s="123" t="s">
        <v>346</v>
      </c>
      <c r="I69" s="123" t="s">
        <v>336</v>
      </c>
      <c r="J69" s="120" t="s">
        <v>500</v>
      </c>
    </row>
    <row r="70" ht="18.75" customHeight="1" spans="1:10">
      <c r="A70" s="224" t="s">
        <v>289</v>
      </c>
      <c r="B70" s="127"/>
      <c r="C70" s="123" t="s">
        <v>368</v>
      </c>
      <c r="D70" s="123" t="s">
        <v>369</v>
      </c>
      <c r="E70" s="120" t="s">
        <v>501</v>
      </c>
      <c r="F70" s="123" t="s">
        <v>333</v>
      </c>
      <c r="G70" s="120" t="s">
        <v>389</v>
      </c>
      <c r="H70" s="123" t="s">
        <v>346</v>
      </c>
      <c r="I70" s="123" t="s">
        <v>336</v>
      </c>
      <c r="J70" s="120" t="s">
        <v>502</v>
      </c>
    </row>
    <row r="71" ht="18.75" customHeight="1" spans="1:10">
      <c r="A71" s="224" t="s">
        <v>312</v>
      </c>
      <c r="B71" s="123" t="s">
        <v>503</v>
      </c>
      <c r="C71" s="123" t="s">
        <v>330</v>
      </c>
      <c r="D71" s="123" t="s">
        <v>331</v>
      </c>
      <c r="E71" s="120" t="s">
        <v>504</v>
      </c>
      <c r="F71" s="123" t="s">
        <v>339</v>
      </c>
      <c r="G71" s="120" t="s">
        <v>505</v>
      </c>
      <c r="H71" s="123" t="s">
        <v>506</v>
      </c>
      <c r="I71" s="123" t="s">
        <v>336</v>
      </c>
      <c r="J71" s="120" t="s">
        <v>507</v>
      </c>
    </row>
    <row r="72" ht="18.75" customHeight="1" spans="1:10">
      <c r="A72" s="224" t="s">
        <v>312</v>
      </c>
      <c r="B72" s="123" t="s">
        <v>503</v>
      </c>
      <c r="C72" s="123" t="s">
        <v>330</v>
      </c>
      <c r="D72" s="123" t="s">
        <v>343</v>
      </c>
      <c r="E72" s="120" t="s">
        <v>399</v>
      </c>
      <c r="F72" s="123" t="s">
        <v>339</v>
      </c>
      <c r="G72" s="120" t="s">
        <v>334</v>
      </c>
      <c r="H72" s="123" t="s">
        <v>346</v>
      </c>
      <c r="I72" s="123" t="s">
        <v>336</v>
      </c>
      <c r="J72" s="120" t="s">
        <v>400</v>
      </c>
    </row>
    <row r="73" ht="18.75" customHeight="1" spans="1:10">
      <c r="A73" s="224" t="s">
        <v>312</v>
      </c>
      <c r="B73" s="123" t="s">
        <v>503</v>
      </c>
      <c r="C73" s="123" t="s">
        <v>330</v>
      </c>
      <c r="D73" s="123" t="s">
        <v>348</v>
      </c>
      <c r="E73" s="120" t="s">
        <v>401</v>
      </c>
      <c r="F73" s="123" t="s">
        <v>339</v>
      </c>
      <c r="G73" s="120" t="s">
        <v>415</v>
      </c>
      <c r="H73" s="123" t="s">
        <v>351</v>
      </c>
      <c r="I73" s="123" t="s">
        <v>336</v>
      </c>
      <c r="J73" s="120" t="s">
        <v>404</v>
      </c>
    </row>
    <row r="74" ht="18.75" customHeight="1" spans="1:10">
      <c r="A74" s="224" t="s">
        <v>312</v>
      </c>
      <c r="B74" s="123" t="s">
        <v>503</v>
      </c>
      <c r="C74" s="123" t="s">
        <v>359</v>
      </c>
      <c r="D74" s="123" t="s">
        <v>360</v>
      </c>
      <c r="E74" s="120" t="s">
        <v>458</v>
      </c>
      <c r="F74" s="123" t="s">
        <v>339</v>
      </c>
      <c r="G74" s="120" t="s">
        <v>407</v>
      </c>
      <c r="H74" s="123" t="s">
        <v>351</v>
      </c>
      <c r="I74" s="123" t="s">
        <v>336</v>
      </c>
      <c r="J74" s="120" t="s">
        <v>459</v>
      </c>
    </row>
    <row r="75" ht="18.75" customHeight="1" spans="1:10">
      <c r="A75" s="224" t="s">
        <v>312</v>
      </c>
      <c r="B75" s="123" t="s">
        <v>503</v>
      </c>
      <c r="C75" s="123" t="s">
        <v>368</v>
      </c>
      <c r="D75" s="123" t="s">
        <v>369</v>
      </c>
      <c r="E75" s="120" t="s">
        <v>418</v>
      </c>
      <c r="F75" s="123" t="s">
        <v>333</v>
      </c>
      <c r="G75" s="120" t="s">
        <v>371</v>
      </c>
      <c r="H75" s="123" t="s">
        <v>346</v>
      </c>
      <c r="I75" s="123" t="s">
        <v>336</v>
      </c>
      <c r="J75" s="120" t="s">
        <v>419</v>
      </c>
    </row>
    <row r="76" ht="18.75" customHeight="1" spans="1:10">
      <c r="A76" s="224" t="s">
        <v>310</v>
      </c>
      <c r="B76" s="123" t="s">
        <v>508</v>
      </c>
      <c r="C76" s="123" t="s">
        <v>330</v>
      </c>
      <c r="D76" s="123" t="s">
        <v>331</v>
      </c>
      <c r="E76" s="120" t="s">
        <v>509</v>
      </c>
      <c r="F76" s="123" t="s">
        <v>339</v>
      </c>
      <c r="G76" s="120" t="s">
        <v>398</v>
      </c>
      <c r="H76" s="123" t="s">
        <v>341</v>
      </c>
      <c r="I76" s="123" t="s">
        <v>336</v>
      </c>
      <c r="J76" s="120" t="s">
        <v>510</v>
      </c>
    </row>
    <row r="77" ht="18.75" customHeight="1" spans="1:10">
      <c r="A77" s="224" t="s">
        <v>310</v>
      </c>
      <c r="B77" s="123" t="s">
        <v>511</v>
      </c>
      <c r="C77" s="123" t="s">
        <v>330</v>
      </c>
      <c r="D77" s="123" t="s">
        <v>331</v>
      </c>
      <c r="E77" s="120" t="s">
        <v>512</v>
      </c>
      <c r="F77" s="123" t="s">
        <v>339</v>
      </c>
      <c r="G77" s="120" t="s">
        <v>393</v>
      </c>
      <c r="H77" s="123" t="s">
        <v>341</v>
      </c>
      <c r="I77" s="123" t="s">
        <v>336</v>
      </c>
      <c r="J77" s="120" t="s">
        <v>513</v>
      </c>
    </row>
    <row r="78" ht="18.75" customHeight="1" spans="1:10">
      <c r="A78" s="224" t="s">
        <v>310</v>
      </c>
      <c r="B78" s="123" t="s">
        <v>511</v>
      </c>
      <c r="C78" s="123" t="s">
        <v>330</v>
      </c>
      <c r="D78" s="123" t="s">
        <v>331</v>
      </c>
      <c r="E78" s="120" t="s">
        <v>514</v>
      </c>
      <c r="F78" s="123" t="s">
        <v>339</v>
      </c>
      <c r="G78" s="120" t="s">
        <v>396</v>
      </c>
      <c r="H78" s="123" t="s">
        <v>341</v>
      </c>
      <c r="I78" s="123" t="s">
        <v>336</v>
      </c>
      <c r="J78" s="120" t="s">
        <v>515</v>
      </c>
    </row>
    <row r="79" ht="18.75" customHeight="1" spans="1:10">
      <c r="A79" s="224" t="s">
        <v>310</v>
      </c>
      <c r="B79" s="123" t="s">
        <v>511</v>
      </c>
      <c r="C79" s="123" t="s">
        <v>330</v>
      </c>
      <c r="D79" s="123" t="s">
        <v>331</v>
      </c>
      <c r="E79" s="120" t="s">
        <v>516</v>
      </c>
      <c r="F79" s="123" t="s">
        <v>339</v>
      </c>
      <c r="G79" s="120" t="s">
        <v>445</v>
      </c>
      <c r="H79" s="123" t="s">
        <v>341</v>
      </c>
      <c r="I79" s="123" t="s">
        <v>336</v>
      </c>
      <c r="J79" s="120" t="s">
        <v>517</v>
      </c>
    </row>
    <row r="80" ht="18.75" customHeight="1" spans="1:10">
      <c r="A80" s="224" t="s">
        <v>310</v>
      </c>
      <c r="B80" s="123" t="s">
        <v>511</v>
      </c>
      <c r="C80" s="123" t="s">
        <v>330</v>
      </c>
      <c r="D80" s="123" t="s">
        <v>331</v>
      </c>
      <c r="E80" s="120" t="s">
        <v>518</v>
      </c>
      <c r="F80" s="123" t="s">
        <v>339</v>
      </c>
      <c r="G80" s="120" t="s">
        <v>168</v>
      </c>
      <c r="H80" s="123" t="s">
        <v>519</v>
      </c>
      <c r="I80" s="123" t="s">
        <v>336</v>
      </c>
      <c r="J80" s="120" t="s">
        <v>520</v>
      </c>
    </row>
    <row r="81" ht="18.75" customHeight="1" spans="1:10">
      <c r="A81" s="224" t="s">
        <v>310</v>
      </c>
      <c r="B81" s="123" t="s">
        <v>511</v>
      </c>
      <c r="C81" s="123" t="s">
        <v>330</v>
      </c>
      <c r="D81" s="123" t="s">
        <v>331</v>
      </c>
      <c r="E81" s="120" t="s">
        <v>521</v>
      </c>
      <c r="F81" s="123" t="s">
        <v>339</v>
      </c>
      <c r="G81" s="120" t="s">
        <v>522</v>
      </c>
      <c r="H81" s="123" t="s">
        <v>519</v>
      </c>
      <c r="I81" s="123" t="s">
        <v>336</v>
      </c>
      <c r="J81" s="120" t="s">
        <v>523</v>
      </c>
    </row>
    <row r="82" ht="18.75" customHeight="1" spans="1:10">
      <c r="A82" s="224" t="s">
        <v>310</v>
      </c>
      <c r="B82" s="123" t="s">
        <v>511</v>
      </c>
      <c r="C82" s="123" t="s">
        <v>330</v>
      </c>
      <c r="D82" s="123" t="s">
        <v>343</v>
      </c>
      <c r="E82" s="120" t="s">
        <v>524</v>
      </c>
      <c r="F82" s="123" t="s">
        <v>333</v>
      </c>
      <c r="G82" s="120" t="s">
        <v>389</v>
      </c>
      <c r="H82" s="123" t="s">
        <v>346</v>
      </c>
      <c r="I82" s="123" t="s">
        <v>352</v>
      </c>
      <c r="J82" s="120" t="s">
        <v>525</v>
      </c>
    </row>
    <row r="83" ht="18.75" customHeight="1" spans="1:10">
      <c r="A83" s="224" t="s">
        <v>310</v>
      </c>
      <c r="B83" s="123" t="s">
        <v>511</v>
      </c>
      <c r="C83" s="123" t="s">
        <v>330</v>
      </c>
      <c r="D83" s="123" t="s">
        <v>348</v>
      </c>
      <c r="E83" s="120" t="s">
        <v>467</v>
      </c>
      <c r="F83" s="123" t="s">
        <v>333</v>
      </c>
      <c r="G83" s="120" t="s">
        <v>371</v>
      </c>
      <c r="H83" s="123" t="s">
        <v>346</v>
      </c>
      <c r="I83" s="123" t="s">
        <v>352</v>
      </c>
      <c r="J83" s="120" t="s">
        <v>468</v>
      </c>
    </row>
    <row r="84" ht="18.75" customHeight="1" spans="1:10">
      <c r="A84" s="224" t="s">
        <v>310</v>
      </c>
      <c r="B84" s="123" t="s">
        <v>511</v>
      </c>
      <c r="C84" s="123" t="s">
        <v>330</v>
      </c>
      <c r="D84" s="123" t="s">
        <v>354</v>
      </c>
      <c r="E84" s="120" t="s">
        <v>355</v>
      </c>
      <c r="F84" s="123" t="s">
        <v>339</v>
      </c>
      <c r="G84" s="120" t="s">
        <v>526</v>
      </c>
      <c r="H84" s="123" t="s">
        <v>357</v>
      </c>
      <c r="I84" s="123" t="s">
        <v>336</v>
      </c>
      <c r="J84" s="120" t="s">
        <v>527</v>
      </c>
    </row>
    <row r="85" ht="18.75" customHeight="1" spans="1:10">
      <c r="A85" s="224" t="s">
        <v>310</v>
      </c>
      <c r="B85" s="123" t="s">
        <v>511</v>
      </c>
      <c r="C85" s="123" t="s">
        <v>359</v>
      </c>
      <c r="D85" s="123" t="s">
        <v>360</v>
      </c>
      <c r="E85" s="120" t="s">
        <v>528</v>
      </c>
      <c r="F85" s="123" t="s">
        <v>339</v>
      </c>
      <c r="G85" s="120" t="s">
        <v>364</v>
      </c>
      <c r="H85" s="123" t="s">
        <v>351</v>
      </c>
      <c r="I85" s="123" t="s">
        <v>352</v>
      </c>
      <c r="J85" s="120" t="s">
        <v>529</v>
      </c>
    </row>
    <row r="86" ht="18.75" customHeight="1" spans="1:10">
      <c r="A86" s="224" t="s">
        <v>310</v>
      </c>
      <c r="B86" s="123" t="s">
        <v>511</v>
      </c>
      <c r="C86" s="123" t="s">
        <v>368</v>
      </c>
      <c r="D86" s="123" t="s">
        <v>369</v>
      </c>
      <c r="E86" s="120" t="s">
        <v>530</v>
      </c>
      <c r="F86" s="123" t="s">
        <v>333</v>
      </c>
      <c r="G86" s="120" t="s">
        <v>389</v>
      </c>
      <c r="H86" s="123" t="s">
        <v>346</v>
      </c>
      <c r="I86" s="123" t="s">
        <v>352</v>
      </c>
      <c r="J86" s="120" t="s">
        <v>531</v>
      </c>
    </row>
    <row r="87" ht="18.75" customHeight="1" spans="1:10">
      <c r="A87" s="224" t="s">
        <v>278</v>
      </c>
      <c r="B87" s="125" t="s">
        <v>329</v>
      </c>
      <c r="C87" s="123" t="s">
        <v>330</v>
      </c>
      <c r="D87" s="123" t="s">
        <v>331</v>
      </c>
      <c r="E87" s="120" t="s">
        <v>532</v>
      </c>
      <c r="F87" s="123" t="s">
        <v>333</v>
      </c>
      <c r="G87" s="120" t="s">
        <v>533</v>
      </c>
      <c r="H87" s="123" t="s">
        <v>534</v>
      </c>
      <c r="I87" s="123" t="s">
        <v>336</v>
      </c>
      <c r="J87" s="120" t="s">
        <v>535</v>
      </c>
    </row>
    <row r="88" ht="18.75" customHeight="1" spans="1:10">
      <c r="A88" s="224" t="s">
        <v>278</v>
      </c>
      <c r="B88" s="126"/>
      <c r="C88" s="123" t="s">
        <v>330</v>
      </c>
      <c r="D88" s="123" t="s">
        <v>331</v>
      </c>
      <c r="E88" s="120" t="s">
        <v>536</v>
      </c>
      <c r="F88" s="123" t="s">
        <v>333</v>
      </c>
      <c r="G88" s="120" t="s">
        <v>537</v>
      </c>
      <c r="H88" s="123" t="s">
        <v>538</v>
      </c>
      <c r="I88" s="123" t="s">
        <v>336</v>
      </c>
      <c r="J88" s="120" t="s">
        <v>539</v>
      </c>
    </row>
    <row r="89" ht="18.75" customHeight="1" spans="1:10">
      <c r="A89" s="224" t="s">
        <v>278</v>
      </c>
      <c r="B89" s="126"/>
      <c r="C89" s="123" t="s">
        <v>330</v>
      </c>
      <c r="D89" s="123" t="s">
        <v>331</v>
      </c>
      <c r="E89" s="120" t="s">
        <v>540</v>
      </c>
      <c r="F89" s="123" t="s">
        <v>333</v>
      </c>
      <c r="G89" s="120" t="s">
        <v>541</v>
      </c>
      <c r="H89" s="123" t="s">
        <v>538</v>
      </c>
      <c r="I89" s="123" t="s">
        <v>336</v>
      </c>
      <c r="J89" s="120" t="s">
        <v>542</v>
      </c>
    </row>
    <row r="90" ht="18.75" customHeight="1" spans="1:10">
      <c r="A90" s="224" t="s">
        <v>278</v>
      </c>
      <c r="B90" s="126"/>
      <c r="C90" s="123" t="s">
        <v>330</v>
      </c>
      <c r="D90" s="123" t="s">
        <v>343</v>
      </c>
      <c r="E90" s="120" t="s">
        <v>543</v>
      </c>
      <c r="F90" s="123" t="s">
        <v>333</v>
      </c>
      <c r="G90" s="120" t="s">
        <v>544</v>
      </c>
      <c r="H90" s="123" t="s">
        <v>346</v>
      </c>
      <c r="I90" s="123" t="s">
        <v>336</v>
      </c>
      <c r="J90" s="120" t="s">
        <v>545</v>
      </c>
    </row>
    <row r="91" ht="18.75" customHeight="1" spans="1:10">
      <c r="A91" s="224" t="s">
        <v>278</v>
      </c>
      <c r="B91" s="126"/>
      <c r="C91" s="123" t="s">
        <v>330</v>
      </c>
      <c r="D91" s="123" t="s">
        <v>348</v>
      </c>
      <c r="E91" s="120" t="s">
        <v>546</v>
      </c>
      <c r="F91" s="123" t="s">
        <v>375</v>
      </c>
      <c r="G91" s="120" t="s">
        <v>170</v>
      </c>
      <c r="H91" s="123" t="s">
        <v>547</v>
      </c>
      <c r="I91" s="123" t="s">
        <v>336</v>
      </c>
      <c r="J91" s="120" t="s">
        <v>548</v>
      </c>
    </row>
    <row r="92" ht="18.75" customHeight="1" spans="1:10">
      <c r="A92" s="224" t="s">
        <v>278</v>
      </c>
      <c r="B92" s="126"/>
      <c r="C92" s="123" t="s">
        <v>330</v>
      </c>
      <c r="D92" s="123" t="s">
        <v>348</v>
      </c>
      <c r="E92" s="120" t="s">
        <v>549</v>
      </c>
      <c r="F92" s="123" t="s">
        <v>339</v>
      </c>
      <c r="G92" s="120" t="s">
        <v>402</v>
      </c>
      <c r="H92" s="123" t="s">
        <v>403</v>
      </c>
      <c r="I92" s="123" t="s">
        <v>336</v>
      </c>
      <c r="J92" s="120" t="s">
        <v>550</v>
      </c>
    </row>
    <row r="93" ht="18.75" customHeight="1" spans="1:10">
      <c r="A93" s="224" t="s">
        <v>278</v>
      </c>
      <c r="B93" s="126"/>
      <c r="C93" s="123" t="s">
        <v>330</v>
      </c>
      <c r="D93" s="123" t="s">
        <v>354</v>
      </c>
      <c r="E93" s="120" t="s">
        <v>355</v>
      </c>
      <c r="F93" s="123" t="s">
        <v>339</v>
      </c>
      <c r="G93" s="120" t="s">
        <v>491</v>
      </c>
      <c r="H93" s="123" t="s">
        <v>357</v>
      </c>
      <c r="I93" s="123" t="s">
        <v>336</v>
      </c>
      <c r="J93" s="120" t="s">
        <v>358</v>
      </c>
    </row>
    <row r="94" ht="18.75" customHeight="1" spans="1:10">
      <c r="A94" s="224" t="s">
        <v>278</v>
      </c>
      <c r="B94" s="126"/>
      <c r="C94" s="123" t="s">
        <v>359</v>
      </c>
      <c r="D94" s="123" t="s">
        <v>360</v>
      </c>
      <c r="E94" s="120" t="s">
        <v>551</v>
      </c>
      <c r="F94" s="123" t="s">
        <v>333</v>
      </c>
      <c r="G94" s="120" t="s">
        <v>356</v>
      </c>
      <c r="H94" s="123" t="s">
        <v>346</v>
      </c>
      <c r="I94" s="123" t="s">
        <v>336</v>
      </c>
      <c r="J94" s="120" t="s">
        <v>552</v>
      </c>
    </row>
    <row r="95" ht="18.75" customHeight="1" spans="1:10">
      <c r="A95" s="224" t="s">
        <v>278</v>
      </c>
      <c r="B95" s="126"/>
      <c r="C95" s="123" t="s">
        <v>359</v>
      </c>
      <c r="D95" s="123" t="s">
        <v>553</v>
      </c>
      <c r="E95" s="120" t="s">
        <v>554</v>
      </c>
      <c r="F95" s="123" t="s">
        <v>339</v>
      </c>
      <c r="G95" s="120" t="s">
        <v>389</v>
      </c>
      <c r="H95" s="123" t="s">
        <v>346</v>
      </c>
      <c r="I95" s="123" t="s">
        <v>352</v>
      </c>
      <c r="J95" s="120" t="s">
        <v>555</v>
      </c>
    </row>
    <row r="96" ht="18.75" customHeight="1" spans="1:10">
      <c r="A96" s="224" t="s">
        <v>278</v>
      </c>
      <c r="B96" s="127"/>
      <c r="C96" s="123" t="s">
        <v>368</v>
      </c>
      <c r="D96" s="123" t="s">
        <v>369</v>
      </c>
      <c r="E96" s="120" t="s">
        <v>501</v>
      </c>
      <c r="F96" s="123" t="s">
        <v>333</v>
      </c>
      <c r="G96" s="120" t="s">
        <v>389</v>
      </c>
      <c r="H96" s="123" t="s">
        <v>346</v>
      </c>
      <c r="I96" s="123" t="s">
        <v>336</v>
      </c>
      <c r="J96" s="120" t="s">
        <v>556</v>
      </c>
    </row>
    <row r="97" ht="18.75" customHeight="1" spans="1:10">
      <c r="A97" s="224" t="s">
        <v>291</v>
      </c>
      <c r="B97" s="123" t="s">
        <v>557</v>
      </c>
      <c r="C97" s="123" t="s">
        <v>330</v>
      </c>
      <c r="D97" s="123" t="s">
        <v>331</v>
      </c>
      <c r="E97" s="120" t="s">
        <v>558</v>
      </c>
      <c r="F97" s="123" t="s">
        <v>333</v>
      </c>
      <c r="G97" s="120" t="s">
        <v>559</v>
      </c>
      <c r="H97" s="123" t="s">
        <v>462</v>
      </c>
      <c r="I97" s="123" t="s">
        <v>336</v>
      </c>
      <c r="J97" s="120" t="s">
        <v>560</v>
      </c>
    </row>
    <row r="98" ht="18.75" customHeight="1" spans="1:10">
      <c r="A98" s="224" t="s">
        <v>291</v>
      </c>
      <c r="B98" s="123" t="s">
        <v>557</v>
      </c>
      <c r="C98" s="123" t="s">
        <v>330</v>
      </c>
      <c r="D98" s="123" t="s">
        <v>331</v>
      </c>
      <c r="E98" s="120" t="s">
        <v>561</v>
      </c>
      <c r="F98" s="123" t="s">
        <v>333</v>
      </c>
      <c r="G98" s="120" t="s">
        <v>562</v>
      </c>
      <c r="H98" s="123" t="s">
        <v>462</v>
      </c>
      <c r="I98" s="123" t="s">
        <v>336</v>
      </c>
      <c r="J98" s="120" t="s">
        <v>563</v>
      </c>
    </row>
    <row r="99" ht="18.75" customHeight="1" spans="1:10">
      <c r="A99" s="224" t="s">
        <v>291</v>
      </c>
      <c r="B99" s="123" t="s">
        <v>557</v>
      </c>
      <c r="C99" s="123" t="s">
        <v>330</v>
      </c>
      <c r="D99" s="123" t="s">
        <v>331</v>
      </c>
      <c r="E99" s="120" t="s">
        <v>564</v>
      </c>
      <c r="F99" s="123" t="s">
        <v>333</v>
      </c>
      <c r="G99" s="120" t="s">
        <v>565</v>
      </c>
      <c r="H99" s="123" t="s">
        <v>462</v>
      </c>
      <c r="I99" s="123" t="s">
        <v>336</v>
      </c>
      <c r="J99" s="120" t="s">
        <v>566</v>
      </c>
    </row>
    <row r="100" ht="18.75" customHeight="1" spans="1:10">
      <c r="A100" s="224" t="s">
        <v>291</v>
      </c>
      <c r="B100" s="123" t="s">
        <v>557</v>
      </c>
      <c r="C100" s="123" t="s">
        <v>330</v>
      </c>
      <c r="D100" s="123" t="s">
        <v>331</v>
      </c>
      <c r="E100" s="120" t="s">
        <v>567</v>
      </c>
      <c r="F100" s="123" t="s">
        <v>333</v>
      </c>
      <c r="G100" s="120" t="s">
        <v>565</v>
      </c>
      <c r="H100" s="123" t="s">
        <v>462</v>
      </c>
      <c r="I100" s="123" t="s">
        <v>336</v>
      </c>
      <c r="J100" s="120" t="s">
        <v>568</v>
      </c>
    </row>
    <row r="101" ht="18.75" customHeight="1" spans="1:10">
      <c r="A101" s="224" t="s">
        <v>291</v>
      </c>
      <c r="B101" s="123" t="s">
        <v>557</v>
      </c>
      <c r="C101" s="123" t="s">
        <v>330</v>
      </c>
      <c r="D101" s="123" t="s">
        <v>331</v>
      </c>
      <c r="E101" s="120" t="s">
        <v>569</v>
      </c>
      <c r="F101" s="123" t="s">
        <v>333</v>
      </c>
      <c r="G101" s="120" t="s">
        <v>570</v>
      </c>
      <c r="H101" s="123" t="s">
        <v>571</v>
      </c>
      <c r="I101" s="123" t="s">
        <v>336</v>
      </c>
      <c r="J101" s="120" t="s">
        <v>572</v>
      </c>
    </row>
    <row r="102" ht="18.75" customHeight="1" spans="1:10">
      <c r="A102" s="224" t="s">
        <v>291</v>
      </c>
      <c r="B102" s="123" t="s">
        <v>557</v>
      </c>
      <c r="C102" s="123" t="s">
        <v>330</v>
      </c>
      <c r="D102" s="123" t="s">
        <v>331</v>
      </c>
      <c r="E102" s="120" t="s">
        <v>573</v>
      </c>
      <c r="F102" s="123" t="s">
        <v>333</v>
      </c>
      <c r="G102" s="120" t="s">
        <v>574</v>
      </c>
      <c r="H102" s="123" t="s">
        <v>462</v>
      </c>
      <c r="I102" s="123" t="s">
        <v>336</v>
      </c>
      <c r="J102" s="120" t="s">
        <v>575</v>
      </c>
    </row>
    <row r="103" ht="18.75" customHeight="1" spans="1:10">
      <c r="A103" s="224" t="s">
        <v>291</v>
      </c>
      <c r="B103" s="123" t="s">
        <v>557</v>
      </c>
      <c r="C103" s="123" t="s">
        <v>330</v>
      </c>
      <c r="D103" s="123" t="s">
        <v>343</v>
      </c>
      <c r="E103" s="120" t="s">
        <v>576</v>
      </c>
      <c r="F103" s="123" t="s">
        <v>339</v>
      </c>
      <c r="G103" s="120" t="s">
        <v>334</v>
      </c>
      <c r="H103" s="123" t="s">
        <v>346</v>
      </c>
      <c r="I103" s="123" t="s">
        <v>352</v>
      </c>
      <c r="J103" s="120" t="s">
        <v>577</v>
      </c>
    </row>
    <row r="104" ht="18.75" customHeight="1" spans="1:10">
      <c r="A104" s="224" t="s">
        <v>291</v>
      </c>
      <c r="B104" s="123" t="s">
        <v>557</v>
      </c>
      <c r="C104" s="123" t="s">
        <v>330</v>
      </c>
      <c r="D104" s="123" t="s">
        <v>348</v>
      </c>
      <c r="E104" s="120" t="s">
        <v>578</v>
      </c>
      <c r="F104" s="123" t="s">
        <v>339</v>
      </c>
      <c r="G104" s="120" t="s">
        <v>578</v>
      </c>
      <c r="H104" s="123" t="s">
        <v>351</v>
      </c>
      <c r="I104" s="123" t="s">
        <v>352</v>
      </c>
      <c r="J104" s="120" t="s">
        <v>579</v>
      </c>
    </row>
    <row r="105" ht="18.75" customHeight="1" spans="1:10">
      <c r="A105" s="224" t="s">
        <v>291</v>
      </c>
      <c r="B105" s="123" t="s">
        <v>557</v>
      </c>
      <c r="C105" s="123" t="s">
        <v>330</v>
      </c>
      <c r="D105" s="123" t="s">
        <v>354</v>
      </c>
      <c r="E105" s="120" t="s">
        <v>355</v>
      </c>
      <c r="F105" s="123" t="s">
        <v>339</v>
      </c>
      <c r="G105" s="120" t="s">
        <v>580</v>
      </c>
      <c r="H105" s="123" t="s">
        <v>357</v>
      </c>
      <c r="I105" s="123" t="s">
        <v>336</v>
      </c>
      <c r="J105" s="120" t="s">
        <v>581</v>
      </c>
    </row>
    <row r="106" ht="18.75" customHeight="1" spans="1:10">
      <c r="A106" s="224" t="s">
        <v>291</v>
      </c>
      <c r="B106" s="123" t="s">
        <v>557</v>
      </c>
      <c r="C106" s="123" t="s">
        <v>359</v>
      </c>
      <c r="D106" s="123" t="s">
        <v>360</v>
      </c>
      <c r="E106" s="120" t="s">
        <v>582</v>
      </c>
      <c r="F106" s="123" t="s">
        <v>333</v>
      </c>
      <c r="G106" s="120" t="s">
        <v>389</v>
      </c>
      <c r="H106" s="123" t="s">
        <v>346</v>
      </c>
      <c r="I106" s="123" t="s">
        <v>336</v>
      </c>
      <c r="J106" s="120" t="s">
        <v>583</v>
      </c>
    </row>
    <row r="107" ht="18.75" customHeight="1" spans="1:10">
      <c r="A107" s="224" t="s">
        <v>291</v>
      </c>
      <c r="B107" s="123" t="s">
        <v>557</v>
      </c>
      <c r="C107" s="123" t="s">
        <v>368</v>
      </c>
      <c r="D107" s="123" t="s">
        <v>369</v>
      </c>
      <c r="E107" s="120" t="s">
        <v>584</v>
      </c>
      <c r="F107" s="123" t="s">
        <v>333</v>
      </c>
      <c r="G107" s="120" t="s">
        <v>371</v>
      </c>
      <c r="H107" s="123" t="s">
        <v>346</v>
      </c>
      <c r="I107" s="123" t="s">
        <v>352</v>
      </c>
      <c r="J107" s="120" t="s">
        <v>585</v>
      </c>
    </row>
  </sheetData>
  <mergeCells count="28">
    <mergeCell ref="A2:J2"/>
    <mergeCell ref="A3:H3"/>
    <mergeCell ref="A8:A15"/>
    <mergeCell ref="A16:A21"/>
    <mergeCell ref="A22:A29"/>
    <mergeCell ref="A30:A34"/>
    <mergeCell ref="A35:A41"/>
    <mergeCell ref="A42:A49"/>
    <mergeCell ref="A50:A54"/>
    <mergeCell ref="A55:A61"/>
    <mergeCell ref="A62:A70"/>
    <mergeCell ref="A71:A75"/>
    <mergeCell ref="A76:A86"/>
    <mergeCell ref="A87:A96"/>
    <mergeCell ref="A97:A107"/>
    <mergeCell ref="B8:B15"/>
    <mergeCell ref="B16:B21"/>
    <mergeCell ref="B22:B29"/>
    <mergeCell ref="B30:B34"/>
    <mergeCell ref="B35:B41"/>
    <mergeCell ref="B42:B49"/>
    <mergeCell ref="B50:B54"/>
    <mergeCell ref="B55:B61"/>
    <mergeCell ref="B62:B70"/>
    <mergeCell ref="B71:B75"/>
    <mergeCell ref="B76:B86"/>
    <mergeCell ref="B87:B96"/>
    <mergeCell ref="B97:B10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2025-03-17T02:38:00Z</dcterms:created>
  <dcterms:modified xsi:type="dcterms:W3CDTF">2025-03-20T09:23:09Z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0A2E4B869CF141F99BCD6FBA3E12AB68_13</vt:lpwstr>
  </property>
  <property fmtid="{D5CDD505-2E9C-101B-9397-08002B2CF9AE}" pid="3" name="KSOProductBuildVer">
    <vt:lpwstr>2052-12.1.0.17145</vt:lpwstr>
  </property>
</Properties>
</file>