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5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_FilterDatabase" localSheetId="6" hidden="1">部门基本支出预算表04!$A$9:$W$62</definedName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<sst xmlns="http://schemas.openxmlformats.org/spreadsheetml/2006/main" count="2170" uniqueCount="604">
  <si>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</si>
  <si>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</si>
  <si>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</si>
  <si>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</si>
  <si>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</si>
  <si>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</si>
  <si>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</si>
  <si>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</si>
  <si>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</si>
  <si>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</si>
  <si>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</si>
  <si>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</si>
  <si>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</si>
  <si>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</si>
  <si>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</si>
  <si>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</si>
  <si>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</si>
  <si>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</si>
  <si>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</si>
  <si>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</si>
  <si>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</si>
  <si>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</si>
  <si>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</si>
  <si>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</si>
  <si>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</si>
  <si>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</si>
  <si>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</si>
  <si>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</si>
  <si>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</si>
  <si>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</si>
  <si>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</si>
  <si>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</si>
  <si>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</si>
  <si>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</si>
  <si>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</si>
  <si>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</si>
  <si>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</si>
  <si>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</si>
  <si>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</si>
  <si>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</si>
  <si>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</si>
  <si>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</si>
  <si>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</si>
  <si>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</si>
  <si>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</si>
  <si>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</si>
  <si>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</si>
  <si>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</si>
  <si>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</si>
  <si>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</si>
  <si>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</si>
  <si>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</si>
  <si>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</si>
  <si>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</si>
  <si>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</si>
  <si>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</si>
  <si>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</si>
  <si>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</si>
  <si>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</si>
  <si>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</si>
  <si>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</si>
  <si>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</si>
  <si>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</si>
  <si>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</si>
  <si>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</si>
  <si>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</si>
  <si>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</si>
  <si>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</si>
  <si>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</si>
  <si>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</si>
  <si>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572001</t>
  </si>
  <si>
    <t>永德县永康镇人民政府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</si>
  <si>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</si>
  <si>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</si>
  <si>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</si>
  <si>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</si>
  <si>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</si>
  <si>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</si>
  <si>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</si>
  <si>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</si>
  <si>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</si>
  <si>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</si>
  <si>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</si>
  <si>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</si>
  <si>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</si>
  <si>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</si>
  <si>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</si>
  <si>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人大事务</t>
  </si>
  <si>
    <t>2010104</t>
  </si>
  <si>
    <t>人大会议</t>
  </si>
  <si>
    <t>20103</t>
  </si>
  <si>
    <t>政府办公厅（室）及相关机构事务</t>
  </si>
  <si>
    <t>2010301</t>
  </si>
  <si>
    <t>行政运行</t>
  </si>
  <si>
    <t>其他政府办公厅（室）及相关机构事务支出</t>
  </si>
  <si>
    <t>20111</t>
  </si>
  <si>
    <t>纪检监察事务</t>
  </si>
  <si>
    <t>2011101</t>
  </si>
  <si>
    <t>2011199</t>
  </si>
  <si>
    <t>其他纪检监察事务支出</t>
  </si>
  <si>
    <t>20131</t>
  </si>
  <si>
    <t>党委办公厅（室）及相关机构事务</t>
  </si>
  <si>
    <t>专项业务</t>
  </si>
  <si>
    <t>203</t>
  </si>
  <si>
    <t>国防支出</t>
  </si>
  <si>
    <t>20306</t>
  </si>
  <si>
    <t>国防动员</t>
  </si>
  <si>
    <t>2030601</t>
  </si>
  <si>
    <t>兵役征集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</si>
  <si>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</si>
  <si>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</si>
  <si>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</si>
  <si>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</si>
  <si>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</si>
  <si>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</si>
  <si>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</si>
  <si>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</si>
  <si>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</si>
  <si>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</si>
  <si>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</si>
  <si>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</si>
  <si>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</si>
  <si>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</si>
  <si>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</si>
  <si>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</si>
  <si>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</si>
  <si>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</si>
  <si>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</si>
  <si>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</si>
  <si>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</si>
  <si>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</si>
  <si>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</si>
  <si>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</si>
  <si>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</si>
  <si>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</si>
  <si>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</si>
  <si>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</si>
  <si>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</si>
  <si>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</si>
  <si>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</si>
  <si>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</si>
  <si>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</si>
  <si>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</si>
  <si>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农垦运行</t>
  </si>
  <si>
    <t>2130122</t>
  </si>
  <si>
    <t>农业生产发展</t>
  </si>
  <si>
    <t>21305</t>
  </si>
  <si>
    <t>巩固拓展脱贫攻坚成果衔接乡村振兴</t>
  </si>
  <si>
    <t>2130599</t>
  </si>
  <si>
    <t>其他巩固拓展脱贫攻坚成果衔接乡村振兴支出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</si>
  <si>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</si>
  <si>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</si>
  <si>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</si>
  <si>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</si>
  <si>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</si>
  <si>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</si>
  <si>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</si>
  <si>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</si>
  <si>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</si>
  <si>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</si>
  <si>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223</t>
  </si>
  <si>
    <t>国有资本经营预算支出</t>
  </si>
  <si>
    <t>22301</t>
  </si>
  <si>
    <t>解决历史遗留问题及改革成本支出</t>
  </si>
  <si>
    <t>国有企业退休人员社会化管理补助支出</t>
  </si>
  <si>
    <t>224</t>
  </si>
  <si>
    <t>灾害防治及应急管理支出</t>
  </si>
  <si>
    <t>22401</t>
  </si>
  <si>
    <t>应急管理事务</t>
  </si>
  <si>
    <t>安全监管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</si>
  <si>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</si>
  <si>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</si>
  <si>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</si>
  <si>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</si>
  <si>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</si>
  <si>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</si>
  <si>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</si>
  <si>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</si>
  <si>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</si>
  <si>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</si>
  <si>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</si>
  <si>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</si>
  <si>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</si>
  <si>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</si>
  <si>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</si>
  <si>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</si>
  <si>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</si>
  <si>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</si>
  <si>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</si>
  <si>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</si>
  <si>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</si>
  <si>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</si>
  <si>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</si>
  <si>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</si>
  <si>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</si>
  <si>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</si>
  <si>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</si>
  <si>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</si>
  <si>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</si>
  <si>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</si>
  <si>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</si>
  <si>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</si>
  <si>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</si>
  <si>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</si>
  <si>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</si>
  <si>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</si>
  <si>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</si>
  <si>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</si>
  <si>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</si>
  <si>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</si>
  <si>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</si>
  <si>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</si>
  <si>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</si>
  <si>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</si>
  <si>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</si>
  <si>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</si>
  <si>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</si>
  <si>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</si>
  <si>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2013105</t>
  </si>
  <si>
    <t>2130105</t>
  </si>
  <si>
    <t>2240106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</si>
  <si>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</si>
  <si>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</si>
  <si>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</si>
  <si>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</si>
  <si>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</si>
  <si>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</si>
  <si>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</si>
  <si>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</si>
  <si>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</si>
  <si>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</si>
  <si>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</si>
  <si>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</si>
  <si>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</si>
  <si>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</si>
  <si>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</si>
  <si>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</si>
  <si>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</si>
  <si>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</si>
  <si>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</si>
  <si>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</si>
  <si>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</si>
  <si>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</si>
  <si>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</si>
  <si>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</si>
  <si>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</si>
  <si>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</si>
  <si>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</si>
  <si>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</si>
  <si>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</si>
  <si>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</si>
  <si>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</si>
  <si>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530923210000000018762</t>
  </si>
  <si>
    <t>事业单位工资支出</t>
  </si>
  <si>
    <t>30101</t>
  </si>
  <si>
    <t>基本工资</t>
  </si>
  <si>
    <t>530923210000000018761</t>
  </si>
  <si>
    <t>行政单位工资支出</t>
  </si>
  <si>
    <t>30102</t>
  </si>
  <si>
    <t>津贴补贴</t>
  </si>
  <si>
    <t>30103</t>
  </si>
  <si>
    <t>奖金</t>
  </si>
  <si>
    <t>530923231100001421438</t>
  </si>
  <si>
    <t>公务员基础绩效奖</t>
  </si>
  <si>
    <t>530923231100001421439</t>
  </si>
  <si>
    <t>事业人员参照公务员规范后绩效奖</t>
  </si>
  <si>
    <t>30107</t>
  </si>
  <si>
    <t>绩效工资</t>
  </si>
  <si>
    <t>530923210000000018763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</si>
  <si>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</si>
  <si>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</si>
  <si>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</si>
  <si>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</si>
  <si>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</si>
  <si>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</si>
  <si>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</si>
  <si>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</si>
  <si>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</si>
  <si>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2101102</t>
  </si>
  <si>
    <t>事业单位医疗</t>
  </si>
  <si>
    <t>30112</t>
  </si>
  <si>
    <t>其他社会保障缴费</t>
  </si>
  <si>
    <t>530923210000000018764</t>
  </si>
  <si>
    <t>30113</t>
  </si>
  <si>
    <t>530923231100001313748</t>
  </si>
  <si>
    <t>编外人员工资支出</t>
  </si>
  <si>
    <t>30199</t>
  </si>
  <si>
    <t>其他工资福利支出</t>
  </si>
  <si>
    <t>530923210000000018776</t>
  </si>
  <si>
    <t>运转类公用经费</t>
  </si>
  <si>
    <t>30205</t>
  </si>
  <si>
    <t>水费</t>
  </si>
  <si>
    <t>30207</t>
  </si>
  <si>
    <t>邮电费</t>
  </si>
  <si>
    <t>30211</t>
  </si>
  <si>
    <t>差旅费</t>
  </si>
  <si>
    <t>30206</t>
  </si>
  <si>
    <t>电费</t>
  </si>
  <si>
    <t>30226</t>
  </si>
  <si>
    <t>劳务费</t>
  </si>
  <si>
    <t>30215</t>
  </si>
  <si>
    <t>会议费</t>
  </si>
  <si>
    <t>30201</t>
  </si>
  <si>
    <t>办公费</t>
  </si>
  <si>
    <t>530923241100002330625</t>
  </si>
  <si>
    <t>公务接待费（公用经费）</t>
  </si>
  <si>
    <t>30217</t>
  </si>
  <si>
    <t>530923210000000018770</t>
  </si>
  <si>
    <t>公务用车运行维护费</t>
  </si>
  <si>
    <t>30231</t>
  </si>
  <si>
    <t>530923251100003808574</t>
  </si>
  <si>
    <t>离退休干部党支部党建工作经费</t>
  </si>
  <si>
    <t>530923221100000460602</t>
  </si>
  <si>
    <t>工会经费</t>
  </si>
  <si>
    <t>30228</t>
  </si>
  <si>
    <t>530923210000000018772</t>
  </si>
  <si>
    <t>公务交通补贴</t>
  </si>
  <si>
    <t>30239</t>
  </si>
  <si>
    <t>其他交通费用</t>
  </si>
  <si>
    <t>530923210000000018775</t>
  </si>
  <si>
    <t>离退休公用经费</t>
  </si>
  <si>
    <t>30299</t>
  </si>
  <si>
    <t>其他商品和服务支出</t>
  </si>
  <si>
    <t>530923210000000019632</t>
  </si>
  <si>
    <t>退休费</t>
  </si>
  <si>
    <t>30302</t>
  </si>
  <si>
    <t>530923210000000018765</t>
  </si>
  <si>
    <t>生活补助</t>
  </si>
  <si>
    <t>30305</t>
  </si>
  <si>
    <t>530923231100001319914</t>
  </si>
  <si>
    <t>机关事业单位职工及军人抚恤补助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</si>
  <si>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</si>
  <si>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</si>
  <si>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</si>
  <si>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</si>
  <si>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</si>
  <si>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</si>
  <si>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</si>
  <si>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农场税费改革转移支付农工补助资金</t>
  </si>
  <si>
    <t>民生类</t>
  </si>
  <si>
    <t>530923251100003790148</t>
  </si>
  <si>
    <t>30310</t>
  </si>
  <si>
    <t>个人农业生产补贴</t>
  </si>
  <si>
    <t>永德县永康镇2024年甘蔗发展服务工作经费</t>
  </si>
  <si>
    <t>事业发展类</t>
  </si>
  <si>
    <t>530923241100002577148</t>
  </si>
  <si>
    <t>2010399</t>
  </si>
  <si>
    <t>永德县永康镇2024年政策性保险工作经费</t>
  </si>
  <si>
    <t>530923241100002577260</t>
  </si>
  <si>
    <t xml:space="preserve"> </t>
  </si>
  <si>
    <t>永德县永康镇2025年甘蔗发展服务工作经费</t>
  </si>
  <si>
    <t>专项业务类</t>
  </si>
  <si>
    <t>530923251100003798402</t>
  </si>
  <si>
    <t>31005</t>
  </si>
  <si>
    <t>基础设施建设</t>
  </si>
  <si>
    <t>永德县永康镇2025年换届工作经费</t>
  </si>
  <si>
    <t>530923251100003790872</t>
  </si>
  <si>
    <t>永德县永康镇2025年人民代表大会专项经费</t>
  </si>
  <si>
    <t>530923251100003772024</t>
  </si>
  <si>
    <t>永德县永康镇2025年县级下派驻村工作队员工作经费</t>
  </si>
  <si>
    <t>530923251100003778542</t>
  </si>
  <si>
    <t>永德县永康镇2025年县级下派驻村工作队员生活补助项目经费</t>
  </si>
  <si>
    <t>530923251100003782696</t>
  </si>
  <si>
    <t>永德县永康镇2025年政策性保险工作经费</t>
  </si>
  <si>
    <t>530923251100003798788</t>
  </si>
  <si>
    <t>永康镇2025年村级“大岗位制”统筹补助资金和村组干部生活补助资金</t>
  </si>
  <si>
    <t>530923251100003975452</t>
  </si>
  <si>
    <t>永康镇2025年国有企业退休人员社会化管理补助资金</t>
  </si>
  <si>
    <t>530923251100004155804</t>
  </si>
  <si>
    <t>2230105</t>
  </si>
  <si>
    <t>31204</t>
  </si>
  <si>
    <t>费用补贴</t>
  </si>
  <si>
    <t>永康镇村（居）民小组运转经费及村（社区）工作经费</t>
  </si>
  <si>
    <t>530923251100003975183</t>
  </si>
  <si>
    <t>30216</t>
  </si>
  <si>
    <t>培训费</t>
  </si>
  <si>
    <t>永康镇烤烟生产目标责任考核奖补资金</t>
  </si>
  <si>
    <t>530923251100003788147</t>
  </si>
  <si>
    <t>永康镇人民武装部2025年征兵工作经费</t>
  </si>
  <si>
    <t>530923251100003783674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</si>
  <si>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</si>
  <si>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</si>
  <si>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</si>
  <si>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</si>
  <si>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</si>
  <si>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</si>
  <si>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</si>
  <si>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</si>
  <si>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</si>
  <si>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</si>
  <si>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</si>
  <si>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着力推进责任落实，政策落实和工作落实，稳步扩大甘蔗种植面积，提高单产、质量和效益，夯实全乡甘蔗产业高质量发展基础，在促进农民增收、企业增效和政府增税方面取得新成效。      
</t>
  </si>
  <si>
    <t>产出指标</t>
  </si>
  <si>
    <t>数量指标</t>
  </si>
  <si>
    <t>甘蔗种植行政村、社区</t>
  </si>
  <si>
    <t>&gt;=</t>
  </si>
  <si>
    <t>19</t>
  </si>
  <si>
    <t>个</t>
  </si>
  <si>
    <t>定量指标</t>
  </si>
  <si>
    <t>永办通【2023】101号</t>
  </si>
  <si>
    <t>甘蔗种植任务数</t>
  </si>
  <si>
    <t>17797.25</t>
  </si>
  <si>
    <t>亩</t>
  </si>
  <si>
    <t>入榨甘蔗量</t>
  </si>
  <si>
    <t>260000</t>
  </si>
  <si>
    <t>吨</t>
  </si>
  <si>
    <t>效益指标</t>
  </si>
  <si>
    <t>经济效益</t>
  </si>
  <si>
    <t>甘蔗种植户户均增加经济收入</t>
  </si>
  <si>
    <t>3000</t>
  </si>
  <si>
    <t>元</t>
  </si>
  <si>
    <t>种植户生活水平提高</t>
  </si>
  <si>
    <t>80</t>
  </si>
  <si>
    <t>%</t>
  </si>
  <si>
    <t>满意度指标</t>
  </si>
  <si>
    <t>服务对象满意度</t>
  </si>
  <si>
    <t>甘蔗种植农户满意度</t>
  </si>
  <si>
    <t>90</t>
  </si>
  <si>
    <t>定性指标</t>
  </si>
  <si>
    <t>为实现永康镇高质量跨越发展，保障烤烟工作的正常运转，推进全镇烤烟工作顺利开展，推动永康镇烤烟种植产业进一步发展。</t>
  </si>
  <si>
    <t>奖励任务完成村数</t>
  </si>
  <si>
    <t>质量指标</t>
  </si>
  <si>
    <t>设施完善验收通过率</t>
  </si>
  <si>
    <t>=</t>
  </si>
  <si>
    <t>100</t>
  </si>
  <si>
    <t>时效指标</t>
  </si>
  <si>
    <t>资金到位及时率</t>
  </si>
  <si>
    <t>成本指标</t>
  </si>
  <si>
    <t>经济成本指标</t>
  </si>
  <si>
    <t>&lt;=</t>
  </si>
  <si>
    <t>540000</t>
  </si>
  <si>
    <t>经济成本指标小于等于540000元</t>
  </si>
  <si>
    <t>推动烤烟种植产业发展</t>
  </si>
  <si>
    <t>有限推动</t>
  </si>
  <si>
    <t>项</t>
  </si>
  <si>
    <t>社会效益</t>
  </si>
  <si>
    <t>提高政府对烤烟产业的管理服务水平</t>
  </si>
  <si>
    <t>明显提高</t>
  </si>
  <si>
    <t>提高村民人均收入</t>
  </si>
  <si>
    <t>群众满意度</t>
  </si>
  <si>
    <t>95</t>
  </si>
  <si>
    <t>2023年6月份县级下派51名驻村工作队员，为进一步落实驻村工作队员关心关爱保障机制，切实加大对驻村工作队员的关心和关爱，进一步强化人文关怀，进稳定和优化驻村工作队伍，提高驻村工作队员的凝聚力和向心力，保障工作正常开展，更好地发挥驻村帮扶作用。资金支付率100%。</t>
  </si>
  <si>
    <t>驻村工作队人数</t>
  </si>
  <si>
    <t>51</t>
  </si>
  <si>
    <t>人</t>
  </si>
  <si>
    <t>为群众办实事，好事</t>
  </si>
  <si>
    <t>件</t>
  </si>
  <si>
    <t>产业发展培训人次</t>
  </si>
  <si>
    <t>900</t>
  </si>
  <si>
    <t>人次</t>
  </si>
  <si>
    <t>驻村工作任务</t>
  </si>
  <si>
    <t>如期完成</t>
  </si>
  <si>
    <t>资金拨付及时率</t>
  </si>
  <si>
    <t>50</t>
  </si>
  <si>
    <t>每个驻村队员每人每天给予50元生活补贴</t>
  </si>
  <si>
    <t>带动行政村产业发展</t>
  </si>
  <si>
    <t>显著提高</t>
  </si>
  <si>
    <t>行政村驻村扶贫工作队员覆盖率</t>
  </si>
  <si>
    <t>有效</t>
  </si>
  <si>
    <t>使驻村工作队员安心驻村、认真履职、发挥作用、树好形象</t>
  </si>
  <si>
    <t>脱贫人口、脱贫不稳定人口、边缘易致贫人口帮扶满意度</t>
  </si>
  <si>
    <t>为扎实做好政策性保险工作，增强农民抵御灾害风险的能力，巩固农民生产发展保障机制，确保农业产业可持续健康发展，建设农民因灾损失。</t>
  </si>
  <si>
    <t>涉及收缴保险行政村、社区</t>
  </si>
  <si>
    <t>22</t>
  </si>
  <si>
    <t>水稻保险收取经费补助标准</t>
  </si>
  <si>
    <t>1.8</t>
  </si>
  <si>
    <t>元/亩</t>
  </si>
  <si>
    <t>玉米保险收取经费补助标准</t>
  </si>
  <si>
    <t>母猪保险收取经费补助标准</t>
  </si>
  <si>
    <t>1.00</t>
  </si>
  <si>
    <t>受灾农户抗风险程度提高</t>
  </si>
  <si>
    <t>农牧业产业受益户满意度</t>
  </si>
  <si>
    <t>1.国有企业已退休人员管理服务工作与原企业分离；
2.国有企业不承担移交后的退休人员社会化管理服务费用；
3.国有企业新办理退休人员管理服务工作与原企业分离。</t>
  </si>
  <si>
    <t>国有企业退休人员人数</t>
  </si>
  <si>
    <t>13</t>
  </si>
  <si>
    <t>服务响应及时性</t>
  </si>
  <si>
    <t>24</t>
  </si>
  <si>
    <t>小时</t>
  </si>
  <si>
    <t>3770</t>
  </si>
  <si>
    <t>补助资金</t>
  </si>
  <si>
    <t>政策知晓率</t>
  </si>
  <si>
    <t>国有企业退休人员满意度</t>
  </si>
  <si>
    <t xml:space="preserve">为认真贯彻落实《中共中央办公厅印发&lt;关于向重点乡村持续选派驻村第一书记和工作队的意见&gt;的通知》(中办发[2021]27号)和《中共云南省委办公厅印发&lt;关于向重点乡村持续选派驻村第一书记和工作队的实施意见&gt;的通知》(云办发[2021]17号)以及《中共临沧市委办公室印发&lt;关于向重点乡村持续选派驻村第一书记和工作队的实施意见&gt;的通知》(临办发〔2021]26号)文件精神，巩固拓展脱贫攻坚成果，推进乡村产业、人才、文化、生态、组织全面振兴，把农村基层一线作为培养锻炼干部的广阔舞台，向重点乡村持续选派驻村第一书记和工作队。"      
</t>
  </si>
  <si>
    <t>工作经费发放行政村数</t>
  </si>
  <si>
    <t>为群众办实事，好事件数</t>
  </si>
  <si>
    <t>950</t>
  </si>
  <si>
    <t>驻村工作任务如期完成</t>
  </si>
  <si>
    <t>295000</t>
  </si>
  <si>
    <t>经济成本小于等于295000元</t>
  </si>
  <si>
    <t>直接补贴给农工。</t>
  </si>
  <si>
    <t>1065000</t>
  </si>
  <si>
    <t>资金发放率</t>
  </si>
  <si>
    <t>资金执行率</t>
  </si>
  <si>
    <t>群众生产生活质量提高</t>
  </si>
  <si>
    <t>30</t>
  </si>
  <si>
    <t>服务对象满意度指标</t>
  </si>
  <si>
    <t>永康镇2025年度武装工作专项经费来源由县级财政拨款，按照“一年两征”工作要求，我镇计划于2025年度开展征兵工作，共需要专项经费10万元，届时由县财政根据工作进度及工作实际适时拨付到位。专项经费做到专款专用，结合镇财务管理制度合理安排用于武装工作的各项费用开支，包括交通费、食宿费、民兵大项军事活动费、民兵战备值班、执勤费，日常办公费等方面。</t>
  </si>
  <si>
    <t>征兵次数</t>
  </si>
  <si>
    <t>次</t>
  </si>
  <si>
    <t>民兵军事训练时间</t>
  </si>
  <si>
    <t>天</t>
  </si>
  <si>
    <t>按计划完成两次征兵</t>
  </si>
  <si>
    <t>按计划完成民兵训练</t>
  </si>
  <si>
    <t>第一次征兵开始时间</t>
  </si>
  <si>
    <t>2025年1月</t>
  </si>
  <si>
    <t>年</t>
  </si>
  <si>
    <t>第二次征兵开始时间</t>
  </si>
  <si>
    <t>2025年7月</t>
  </si>
  <si>
    <t>40000</t>
  </si>
  <si>
    <t>经济成本</t>
  </si>
  <si>
    <t>民兵履职能力水平</t>
  </si>
  <si>
    <t>有效提升</t>
  </si>
  <si>
    <t>民兵履职能力水平有效提升</t>
  </si>
  <si>
    <t>民兵能够认真履行职责，切实提高国防后备力量建设水平。</t>
  </si>
  <si>
    <t>民兵能够认真履行职责，切实提高国防后备力量建设水平有效提升</t>
  </si>
  <si>
    <t>人民群众满意率</t>
  </si>
  <si>
    <t>做好2025年度村级工作人员生活补助保障，支持村级工作人员正常履职。</t>
  </si>
  <si>
    <t>保障村（居）民小组数量</t>
  </si>
  <si>
    <t>283</t>
  </si>
  <si>
    <t>保障行政村数量</t>
  </si>
  <si>
    <t>保障社区数量</t>
  </si>
  <si>
    <t>7567108.28</t>
  </si>
  <si>
    <t>村级“大岗位制”统筹补助资金及村组干部生活补助</t>
  </si>
  <si>
    <t>村级运转</t>
  </si>
  <si>
    <t>正常运转</t>
  </si>
  <si>
    <t>村级工作人员满意度</t>
  </si>
  <si>
    <t>做好2025年度村（社区）工作开展基本保障</t>
  </si>
  <si>
    <t>保障村民小组数量</t>
  </si>
  <si>
    <t>1073500</t>
  </si>
  <si>
    <t>村（居）小组及村（社区）委会工作经费</t>
  </si>
  <si>
    <t>村（居民）小组满意度</t>
  </si>
  <si>
    <t>村（社区）委会满意度</t>
  </si>
  <si>
    <t>依法建立农村基层党组织，落实党的全面领导，进一步扩大党内民主，充分调动党员参政议政的积极性，更加科学民主地选出高素质基层党组织队伍。</t>
  </si>
  <si>
    <t>行政村数</t>
  </si>
  <si>
    <t>乡村总人数</t>
  </si>
  <si>
    <t>73899</t>
  </si>
  <si>
    <t>295556</t>
  </si>
  <si>
    <t>经济成本指标小于295556元</t>
  </si>
  <si>
    <t>有效提高换届工作质量和效率</t>
  </si>
  <si>
    <t>有效提高</t>
  </si>
  <si>
    <t>计划于2025年度召开人民代表大会两次，即2025年1月及7月，单次会议2天，参会代表86人，列席人员80人，预计参会人员160人次，确保在规定时间内组织召开人民代表大会，听取和审议政府工作报告等事项，认真采纳代表提出的建议和意见，财政资金使用充分，人大代表履职能力水平进一步提高，此笔经费用于保障人民代表大会的召开，资金支付率100%。</t>
  </si>
  <si>
    <t>召开镇人民代表大会次数</t>
  </si>
  <si>
    <t>人民代表大会总天数</t>
  </si>
  <si>
    <t>参会代表总人数</t>
  </si>
  <si>
    <t>列席人员人数</t>
  </si>
  <si>
    <t>参会列席人员总人数</t>
  </si>
  <si>
    <t>按计划完成各项会议议程</t>
  </si>
  <si>
    <t>镇人大代表参会率</t>
  </si>
  <si>
    <t>预算资金执行率</t>
  </si>
  <si>
    <t>镇人民代表大会第一次召开时间</t>
  </si>
  <si>
    <t>镇人民代表大会第二次召开时间</t>
  </si>
  <si>
    <t>万元</t>
  </si>
  <si>
    <t>经济成本小于6万元</t>
  </si>
  <si>
    <t>人大代表履职能力水平</t>
  </si>
  <si>
    <t>镇人大代表能够认真履行职责，充分发挥党和国家机关联系人民群众的桥梁和纽带的作用</t>
  </si>
  <si>
    <t>镇人大代表满意率　</t>
  </si>
  <si>
    <t>预算06表</t>
  </si>
  <si>
    <t>政府性基金预算支出预算表</t>
  </si>
  <si>
    <t>单位名称：临沧市发展和改革委员会</t>
  </si>
  <si>
    <t>本年政府性基金预算支出</t>
  </si>
  <si>
    <t>注：因本单位无政府性基金预算支出预算，本表无数据，因此公开空表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</si>
  <si>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</si>
  <si>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</si>
  <si>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</si>
  <si>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</si>
  <si>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</si>
  <si>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</si>
  <si>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</si>
  <si>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</si>
  <si>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</si>
  <si>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</si>
  <si>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复印纸</t>
  </si>
  <si>
    <t>箱</t>
  </si>
  <si>
    <t>预算08表</t>
  </si>
  <si>
    <t>政府购买服务项目</t>
  </si>
  <si>
    <t>政府购买服务目录</t>
  </si>
  <si>
    <t>注：因本单位无政府购买服务预算，本表无数据，因此公开空表</t>
  </si>
  <si>
    <t>预算09-1表</t>
  </si>
  <si>
    <t>单位名称（项目）</t>
  </si>
  <si>
    <t>地区</t>
  </si>
  <si>
    <t>政府性基金</t>
  </si>
  <si>
    <t>-</t>
  </si>
  <si>
    <t>注：因本单位无县对下转移支付预算，本表无数据，因此公开空表</t>
  </si>
  <si>
    <t>预算09-2表</t>
  </si>
  <si>
    <t>注：因本单位无县对下转移支付绩效目标，本表无数据，因此公开空表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</si>
  <si>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</si>
  <si>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</si>
  <si>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</si>
  <si>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</si>
  <si>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</si>
  <si>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</si>
  <si>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</si>
  <si>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</si>
  <si>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注：因本单位无上新增资产配置，本表无数据，因此公开空表</t>
  </si>
  <si>
    <t>预算11表</t>
  </si>
  <si>
    <t>上级补助</t>
  </si>
  <si>
    <t>注：因本单位无上级补助项目支出预算，本表无数据，因此公开空表</t>
  </si>
  <si>
    <t>预算12表</t>
  </si>
  <si>
    <t>项目级次</t>
  </si>
  <si>
    <t>311 专项业务类</t>
  </si>
  <si>
    <t>本级</t>
  </si>
  <si>
    <t>312 民生类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</si>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</sst>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17" applyNumberFormat="0" applyAlignment="0" applyProtection="0">
      <alignment vertical="center"/>
    </xf>
    <xf numFmtId="0" fontId="39" fillId="6" borderId="18" applyNumberFormat="0" applyAlignment="0" applyProtection="0">
      <alignment vertical="center"/>
    </xf>
    <xf numFmtId="0" fontId="40" fillId="6" borderId="17" applyNumberFormat="0" applyAlignment="0" applyProtection="0">
      <alignment vertical="center"/>
    </xf>
    <xf numFmtId="0" fontId="41" fillId="7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</cellStyleXfs>
  <cellXfs count="244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0" fillId="2" borderId="0" xfId="0" applyFont="1" applyFill="1">
      <alignment vertical="top"/>
      <protection locked="0"/>
    </xf>
    <xf numFmtId="0" fontId="0" fillId="0" borderId="0" xfId="0" applyFont="1" applyFill="1">
      <alignment vertical="top"/>
      <protection locked="0"/>
    </xf>
    <xf numFmtId="0" fontId="2" fillId="0" borderId="0" xfId="0" applyFont="1" applyFill="1">
      <alignment vertical="top"/>
      <protection locked="0"/>
    </xf>
    <xf numFmtId="49" fontId="2" fillId="0" borderId="0" xfId="0" applyNumberFormat="1" applyFont="1" applyFill="1" applyAlignment="1">
      <protection locked="0"/>
    </xf>
    <xf numFmtId="0" fontId="2" fillId="0" borderId="0" xfId="0" applyFont="1" applyFill="1" applyAlignment="1">
      <protection locked="0"/>
    </xf>
    <xf numFmtId="0" fontId="3" fillId="0" borderId="0" xfId="0" applyFont="1" applyFill="1" applyAlignment="1">
      <alignment horizontal="center" vertical="center"/>
      <protection locked="0"/>
    </xf>
    <xf numFmtId="0" fontId="4" fillId="0" borderId="0" xfId="0" applyFont="1" applyFill="1" applyAlignment="1">
      <alignment horizontal="center" vertical="center"/>
      <protection locked="0"/>
    </xf>
    <xf numFmtId="0" fontId="5" fillId="0" borderId="0" xfId="0" applyFont="1" applyFill="1" applyAlignment="1">
      <alignment horizontal="left" vertical="center"/>
      <protection locked="0"/>
    </xf>
    <xf numFmtId="0" fontId="6" fillId="0" borderId="0" xfId="0" applyFont="1" applyFill="1" applyAlignment="1">
      <alignment horizontal="left" vertical="center"/>
      <protection locked="0"/>
    </xf>
    <xf numFmtId="0" fontId="6" fillId="0" borderId="0" xfId="0" applyFont="1" applyFill="1" applyAlignment="1">
      <protection locked="0"/>
    </xf>
    <xf numFmtId="0" fontId="6" fillId="0" borderId="1" xfId="0" applyFont="1" applyFill="1" applyBorder="1" applyAlignment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/>
      <protection locked="0"/>
    </xf>
    <xf numFmtId="0" fontId="6" fillId="0" borderId="5" xfId="0" applyFont="1" applyFill="1" applyBorder="1" applyAlignment="1">
      <alignment horizontal="center" vertical="center" wrapText="1"/>
      <protection locked="0"/>
    </xf>
    <xf numFmtId="0" fontId="6" fillId="0" borderId="5" xfId="0" applyFont="1" applyFill="1" applyBorder="1" applyAlignment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horizontal="center" vertical="center"/>
      <protection locked="0"/>
    </xf>
    <xf numFmtId="3" fontId="2" fillId="0" borderId="7" xfId="0" applyNumberFormat="1" applyFont="1" applyFill="1" applyBorder="1" applyAlignment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left" vertical="center"/>
    </xf>
    <xf numFmtId="178" fontId="7" fillId="0" borderId="7" xfId="0" applyNumberFormat="1" applyFont="1" applyFill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49" fontId="7" fillId="0" borderId="7" xfId="53" applyNumberFormat="1" applyFont="1" applyFill="1" applyBorder="1" applyProtection="1">
      <alignment horizontal="left" vertical="center" wrapText="1"/>
      <protection locked="0"/>
    </xf>
    <xf numFmtId="0" fontId="5" fillId="0" borderId="7" xfId="0" applyFont="1" applyFill="1" applyBorder="1" applyAlignment="1">
      <alignment horizontal="left" vertical="center" wrapText="1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2" fillId="0" borderId="0" xfId="0" applyFont="1" applyFill="1" applyAlignment="1" applyProtection="1"/>
    <xf numFmtId="0" fontId="4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/>
    <xf numFmtId="0" fontId="6" fillId="0" borderId="3" xfId="0" applyFont="1" applyFill="1" applyBorder="1" applyAlignment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  <protection locked="0"/>
    </xf>
    <xf numFmtId="0" fontId="6" fillId="0" borderId="7" xfId="0" applyFont="1" applyFill="1" applyBorder="1" applyAlignment="1">
      <alignment horizontal="center" vertical="center" wrapText="1"/>
      <protection locked="0"/>
    </xf>
    <xf numFmtId="0" fontId="6" fillId="0" borderId="6" xfId="0" applyFont="1" applyFill="1" applyBorder="1" applyAlignment="1">
      <alignment horizontal="center" vertical="center" wrapText="1"/>
      <protection locked="0"/>
    </xf>
    <xf numFmtId="0" fontId="5" fillId="0" borderId="0" xfId="0" applyFont="1" applyFill="1" applyAlignment="1">
      <alignment horizontal="right" vertical="center"/>
      <protection locked="0"/>
    </xf>
    <xf numFmtId="0" fontId="6" fillId="0" borderId="3" xfId="0" applyFont="1" applyFill="1" applyBorder="1" applyAlignment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3" fillId="0" borderId="0" xfId="0" applyFont="1" applyAlignment="1">
      <alignment horizontal="center" vertical="center"/>
      <protection locked="0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8" fontId="16" fillId="0" borderId="7" xfId="0" applyNumberFormat="1" applyFont="1" applyBorder="1" applyAlignment="1" applyProtection="1">
      <alignment horizontal="right" vertical="center"/>
    </xf>
    <xf numFmtId="178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/>
      <protection locked="0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8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6" fillId="0" borderId="4" xfId="0" applyFont="1" applyBorder="1" applyAlignment="1">
      <alignment horizontal="center" vertical="center" wrapText="1"/>
      <protection locked="0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3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1" xfId="0" applyFont="1" applyBorder="1" applyAlignment="1" applyProtection="1" quotePrefix="1">
      <alignment horizontal="center" vertical="center" wrapTex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2" workbookViewId="0">
      <selection activeCell="B33" sqref="B33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37"/>
      <c r="C2" s="237"/>
      <c r="D2" s="237"/>
    </row>
    <row r="3" ht="18.75" customHeight="1" spans="1:4">
      <c r="A3" s="40" t="str">
        <f>"单位名称："&amp;"永德县永康镇人民政府"</f>
        <v>单位名称：永德县永康镇人民政府</v>
      </c>
      <c r="B3" s="238"/>
      <c r="C3" s="238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49" t="s">
        <v>6</v>
      </c>
      <c r="B7" s="23">
        <v>30739135.14</v>
      </c>
      <c r="C7" s="149" t="s">
        <v>7</v>
      </c>
      <c r="D7" s="23">
        <v>6084967.91</v>
      </c>
    </row>
    <row r="8" ht="18.75" customHeight="1" spans="1:4">
      <c r="A8" s="149" t="s">
        <v>8</v>
      </c>
      <c r="B8" s="23"/>
      <c r="C8" s="149" t="s">
        <v>9</v>
      </c>
      <c r="D8" s="23"/>
    </row>
    <row r="9" ht="18.75" customHeight="1" spans="1:4">
      <c r="A9" s="149" t="s">
        <v>10</v>
      </c>
      <c r="B9" s="23">
        <v>3770</v>
      </c>
      <c r="C9" s="149" t="s">
        <v>11</v>
      </c>
      <c r="D9" s="23">
        <v>40000</v>
      </c>
    </row>
    <row r="10" ht="18.75" customHeight="1" spans="1:4">
      <c r="A10" s="149" t="s">
        <v>12</v>
      </c>
      <c r="B10" s="23"/>
      <c r="C10" s="149" t="s">
        <v>13</v>
      </c>
      <c r="D10" s="23"/>
    </row>
    <row r="11" ht="18.75" customHeight="1" spans="1:4">
      <c r="A11" s="239" t="s">
        <v>14</v>
      </c>
      <c r="B11" s="23">
        <v>864200</v>
      </c>
      <c r="C11" s="195" t="s">
        <v>15</v>
      </c>
      <c r="D11" s="23"/>
    </row>
    <row r="12" ht="18.75" customHeight="1" spans="1:4">
      <c r="A12" s="198" t="s">
        <v>16</v>
      </c>
      <c r="B12" s="23">
        <v>864200</v>
      </c>
      <c r="C12" s="197" t="s">
        <v>17</v>
      </c>
      <c r="D12" s="23"/>
    </row>
    <row r="13" ht="18.75" customHeight="1" spans="1:4">
      <c r="A13" s="198" t="s">
        <v>18</v>
      </c>
      <c r="B13" s="23"/>
      <c r="C13" s="197" t="s">
        <v>19</v>
      </c>
      <c r="D13" s="23"/>
    </row>
    <row r="14" ht="18.75" customHeight="1" spans="1:4">
      <c r="A14" s="198" t="s">
        <v>20</v>
      </c>
      <c r="B14" s="23"/>
      <c r="C14" s="197" t="s">
        <v>21</v>
      </c>
      <c r="D14" s="23">
        <v>3261340.62</v>
      </c>
    </row>
    <row r="15" ht="18.75" customHeight="1" spans="1:4">
      <c r="A15" s="198" t="s">
        <v>22</v>
      </c>
      <c r="B15" s="23"/>
      <c r="C15" s="197" t="s">
        <v>23</v>
      </c>
      <c r="D15" s="23">
        <v>849573.97</v>
      </c>
    </row>
    <row r="16" ht="18.75" customHeight="1" spans="1:4">
      <c r="A16" s="198" t="s">
        <v>24</v>
      </c>
      <c r="B16" s="23"/>
      <c r="C16" s="198" t="s">
        <v>25</v>
      </c>
      <c r="D16" s="23"/>
    </row>
    <row r="17" ht="18.75" customHeight="1" spans="1:4">
      <c r="A17" s="198" t="s">
        <v>26</v>
      </c>
      <c r="B17" s="23"/>
      <c r="C17" s="198" t="s">
        <v>27</v>
      </c>
      <c r="D17" s="23"/>
    </row>
    <row r="18" ht="18.75" customHeight="1" spans="1:4">
      <c r="A18" s="199" t="s">
        <v>26</v>
      </c>
      <c r="B18" s="23"/>
      <c r="C18" s="197" t="s">
        <v>28</v>
      </c>
      <c r="D18" s="23">
        <v>20375993</v>
      </c>
    </row>
    <row r="19" ht="18.75" customHeight="1" spans="1:4">
      <c r="A19" s="199" t="s">
        <v>26</v>
      </c>
      <c r="B19" s="23"/>
      <c r="C19" s="197" t="s">
        <v>29</v>
      </c>
      <c r="D19" s="23"/>
    </row>
    <row r="20" ht="18.75" customHeight="1" spans="1:4">
      <c r="A20" s="199" t="s">
        <v>26</v>
      </c>
      <c r="B20" s="23"/>
      <c r="C20" s="197" t="s">
        <v>30</v>
      </c>
      <c r="D20" s="23"/>
    </row>
    <row r="21" ht="18.75" customHeight="1" spans="1:4">
      <c r="A21" s="199" t="s">
        <v>26</v>
      </c>
      <c r="B21" s="23"/>
      <c r="C21" s="197" t="s">
        <v>31</v>
      </c>
      <c r="D21" s="23"/>
    </row>
    <row r="22" ht="18.75" customHeight="1" spans="1:4">
      <c r="A22" s="199" t="s">
        <v>26</v>
      </c>
      <c r="B22" s="23"/>
      <c r="C22" s="197" t="s">
        <v>32</v>
      </c>
      <c r="D22" s="23"/>
    </row>
    <row r="23" ht="18.75" customHeight="1" spans="1:4">
      <c r="A23" s="199" t="s">
        <v>26</v>
      </c>
      <c r="B23" s="23"/>
      <c r="C23" s="197" t="s">
        <v>33</v>
      </c>
      <c r="D23" s="23"/>
    </row>
    <row r="24" ht="18.75" customHeight="1" spans="1:4">
      <c r="A24" s="199" t="s">
        <v>26</v>
      </c>
      <c r="B24" s="23"/>
      <c r="C24" s="197" t="s">
        <v>34</v>
      </c>
      <c r="D24" s="23"/>
    </row>
    <row r="25" ht="18.75" customHeight="1" spans="1:4">
      <c r="A25" s="199" t="s">
        <v>26</v>
      </c>
      <c r="B25" s="23"/>
      <c r="C25" s="197" t="s">
        <v>35</v>
      </c>
      <c r="D25" s="23">
        <v>1224022.97</v>
      </c>
    </row>
    <row r="26" ht="18.75" customHeight="1" spans="1:4">
      <c r="A26" s="199" t="s">
        <v>26</v>
      </c>
      <c r="B26" s="23"/>
      <c r="C26" s="197" t="s">
        <v>36</v>
      </c>
      <c r="D26" s="23"/>
    </row>
    <row r="27" ht="18.75" customHeight="1" spans="1:4">
      <c r="A27" s="199" t="s">
        <v>26</v>
      </c>
      <c r="B27" s="23"/>
      <c r="C27" s="197" t="s">
        <v>37</v>
      </c>
      <c r="D27" s="23">
        <v>3770</v>
      </c>
    </row>
    <row r="28" ht="18.75" customHeight="1" spans="1:4">
      <c r="A28" s="199" t="s">
        <v>26</v>
      </c>
      <c r="B28" s="23"/>
      <c r="C28" s="197" t="s">
        <v>38</v>
      </c>
      <c r="D28" s="23">
        <v>22800</v>
      </c>
    </row>
    <row r="29" ht="18.75" customHeight="1" spans="1:4">
      <c r="A29" s="199" t="s">
        <v>26</v>
      </c>
      <c r="B29" s="23"/>
      <c r="C29" s="197" t="s">
        <v>39</v>
      </c>
      <c r="D29" s="23"/>
    </row>
    <row r="30" ht="18.75" customHeight="1" spans="1:4">
      <c r="A30" s="200" t="s">
        <v>26</v>
      </c>
      <c r="B30" s="23"/>
      <c r="C30" s="198" t="s">
        <v>40</v>
      </c>
      <c r="D30" s="23"/>
    </row>
    <row r="31" ht="18.75" customHeight="1" spans="1:4">
      <c r="A31" s="200" t="s">
        <v>26</v>
      </c>
      <c r="B31" s="23"/>
      <c r="C31" s="198" t="s">
        <v>41</v>
      </c>
      <c r="D31" s="23"/>
    </row>
    <row r="32" ht="18.75" customHeight="1" spans="1:4">
      <c r="A32" s="200" t="s">
        <v>26</v>
      </c>
      <c r="B32" s="23"/>
      <c r="C32" s="198" t="s">
        <v>42</v>
      </c>
      <c r="D32" s="23"/>
    </row>
    <row r="33" ht="18.75" customHeight="1" spans="1:4">
      <c r="A33" s="240"/>
      <c r="B33" s="201"/>
      <c r="C33" s="198" t="s">
        <v>43</v>
      </c>
      <c r="D33" s="23"/>
    </row>
    <row r="34" ht="18.75" customHeight="1" spans="1:4">
      <c r="A34" s="240" t="s">
        <v>44</v>
      </c>
      <c r="B34" s="201">
        <f>SUM(B7:B11)</f>
        <v>31607105.14</v>
      </c>
      <c r="C34" s="241" t="s">
        <v>45</v>
      </c>
      <c r="D34" s="201">
        <v>31862468.47</v>
      </c>
    </row>
    <row r="35" ht="18.75" customHeight="1" spans="1:4">
      <c r="A35" s="242" t="s">
        <v>46</v>
      </c>
      <c r="B35" s="23">
        <v>255363.33</v>
      </c>
      <c r="C35" s="149" t="s">
        <v>47</v>
      </c>
      <c r="D35" s="23"/>
    </row>
    <row r="36" ht="18.75" customHeight="1" spans="1:4">
      <c r="A36" s="242" t="s">
        <v>48</v>
      </c>
      <c r="B36" s="23"/>
      <c r="C36" s="149" t="s">
        <v>48</v>
      </c>
      <c r="D36" s="23"/>
    </row>
    <row r="37" ht="18.75" customHeight="1" spans="1:4">
      <c r="A37" s="242" t="s">
        <v>49</v>
      </c>
      <c r="B37" s="23">
        <f>B35-B36</f>
        <v>255363.33</v>
      </c>
      <c r="C37" s="149" t="s">
        <v>50</v>
      </c>
      <c r="D37" s="23"/>
    </row>
    <row r="38" ht="18.75" customHeight="1" spans="1:4">
      <c r="A38" s="243" t="s">
        <v>51</v>
      </c>
      <c r="B38" s="201">
        <f t="shared" ref="B38:D38" si="0">B34+B35</f>
        <v>31862468.47</v>
      </c>
      <c r="C38" s="241" t="s">
        <v>52</v>
      </c>
      <c r="D38" s="201">
        <f t="shared" si="0"/>
        <v>31862468.47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B34" sqref="B34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8">
        <v>1</v>
      </c>
      <c r="B1" s="99">
        <v>0</v>
      </c>
      <c r="C1" s="98">
        <v>1</v>
      </c>
      <c r="D1" s="100"/>
      <c r="E1" s="100"/>
      <c r="F1" s="38" t="s">
        <v>556</v>
      </c>
    </row>
    <row r="2" ht="32.25" customHeight="1" spans="1:6">
      <c r="A2" s="101" t="str">
        <f>"2025"&amp;"年部门政府性基金预算支出预算表"</f>
        <v>2025年部门政府性基金预算支出预算表</v>
      </c>
      <c r="B2" s="102" t="s">
        <v>557</v>
      </c>
      <c r="C2" s="103"/>
      <c r="D2" s="104"/>
      <c r="E2" s="104"/>
      <c r="F2" s="104"/>
    </row>
    <row r="3" ht="18.75" customHeight="1" spans="1:6">
      <c r="A3" s="7" t="str">
        <f>"单位名称："&amp;"永德县永康镇人民政府"</f>
        <v>单位名称：永德县永康镇人民政府</v>
      </c>
      <c r="B3" s="7" t="s">
        <v>558</v>
      </c>
      <c r="C3" s="98"/>
      <c r="D3" s="100"/>
      <c r="E3" s="100"/>
      <c r="F3" s="38" t="s">
        <v>1</v>
      </c>
    </row>
    <row r="4" ht="18.75" customHeight="1" spans="1:6">
      <c r="A4" s="105" t="s">
        <v>235</v>
      </c>
      <c r="B4" s="106" t="s">
        <v>73</v>
      </c>
      <c r="C4" s="107" t="s">
        <v>74</v>
      </c>
      <c r="D4" s="13" t="s">
        <v>559</v>
      </c>
      <c r="E4" s="13"/>
      <c r="F4" s="14"/>
    </row>
    <row r="5" ht="18.75" customHeight="1" spans="1:6">
      <c r="A5" s="108"/>
      <c r="B5" s="109"/>
      <c r="C5" s="94"/>
      <c r="D5" s="93" t="s">
        <v>56</v>
      </c>
      <c r="E5" s="93" t="s">
        <v>75</v>
      </c>
      <c r="F5" s="93" t="s">
        <v>76</v>
      </c>
    </row>
    <row r="6" ht="18.75" customHeight="1" spans="1:6">
      <c r="A6" s="108">
        <v>1</v>
      </c>
      <c r="B6" s="110" t="s">
        <v>213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1"/>
      <c r="B7" s="81"/>
      <c r="C7" s="81"/>
      <c r="D7" s="23"/>
      <c r="E7" s="23"/>
      <c r="F7" s="23"/>
    </row>
    <row r="8" ht="18.75" customHeight="1" spans="1:6">
      <c r="A8" s="111"/>
      <c r="B8" s="81"/>
      <c r="C8" s="81"/>
      <c r="D8" s="23"/>
      <c r="E8" s="23"/>
      <c r="F8" s="23"/>
    </row>
    <row r="9" ht="18.75" customHeight="1" spans="1:6">
      <c r="A9" s="112" t="s">
        <v>170</v>
      </c>
      <c r="B9" s="113" t="s">
        <v>170</v>
      </c>
      <c r="C9" s="114" t="s">
        <v>170</v>
      </c>
      <c r="D9" s="23"/>
      <c r="E9" s="23"/>
      <c r="F9" s="23"/>
    </row>
    <row r="10" customHeight="1" spans="1:1">
      <c r="A10" t="s">
        <v>560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showZeros="0" workbookViewId="0">
      <selection activeCell="F8" sqref="F8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7"/>
      <c r="P1" s="37"/>
      <c r="Q1" s="38" t="s">
        <v>561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"单位名称："&amp;"永德县永康镇人民政府"</f>
        <v>单位名称：永德县永康镇人民政府</v>
      </c>
      <c r="B3" s="92"/>
      <c r="C3" s="92"/>
      <c r="D3" s="92"/>
      <c r="E3" s="92"/>
      <c r="F3" s="92"/>
      <c r="G3" s="92"/>
      <c r="H3" s="92"/>
      <c r="I3" s="92"/>
      <c r="J3" s="92"/>
      <c r="O3" s="62"/>
      <c r="P3" s="62"/>
      <c r="Q3" s="38" t="s">
        <v>222</v>
      </c>
    </row>
    <row r="4" ht="18.75" customHeight="1" spans="1:17">
      <c r="A4" s="11" t="s">
        <v>562</v>
      </c>
      <c r="B4" s="71" t="s">
        <v>563</v>
      </c>
      <c r="C4" s="71" t="s">
        <v>564</v>
      </c>
      <c r="D4" s="71" t="s">
        <v>565</v>
      </c>
      <c r="E4" s="71" t="s">
        <v>566</v>
      </c>
      <c r="F4" s="71" t="s">
        <v>567</v>
      </c>
      <c r="G4" s="43" t="s">
        <v>242</v>
      </c>
      <c r="H4" s="43"/>
      <c r="I4" s="43"/>
      <c r="J4" s="43"/>
      <c r="K4" s="73"/>
      <c r="L4" s="43"/>
      <c r="M4" s="43"/>
      <c r="N4" s="43"/>
      <c r="O4" s="63"/>
      <c r="P4" s="73"/>
      <c r="Q4" s="44"/>
    </row>
    <row r="5" ht="18.75" customHeight="1" spans="1:17">
      <c r="A5" s="16"/>
      <c r="B5" s="74"/>
      <c r="C5" s="74"/>
      <c r="D5" s="74"/>
      <c r="E5" s="74"/>
      <c r="F5" s="74"/>
      <c r="G5" s="74" t="s">
        <v>56</v>
      </c>
      <c r="H5" s="74" t="s">
        <v>59</v>
      </c>
      <c r="I5" s="74" t="s">
        <v>568</v>
      </c>
      <c r="J5" s="74" t="s">
        <v>569</v>
      </c>
      <c r="K5" s="75" t="s">
        <v>570</v>
      </c>
      <c r="L5" s="88" t="s">
        <v>78</v>
      </c>
      <c r="M5" s="88"/>
      <c r="N5" s="88"/>
      <c r="O5" s="89"/>
      <c r="P5" s="90"/>
      <c r="Q5" s="76"/>
    </row>
    <row r="6" ht="30" customHeight="1" spans="1:17">
      <c r="A6" s="18"/>
      <c r="B6" s="76"/>
      <c r="C6" s="76"/>
      <c r="D6" s="76"/>
      <c r="E6" s="76"/>
      <c r="F6" s="76"/>
      <c r="G6" s="76"/>
      <c r="H6" s="76" t="s">
        <v>58</v>
      </c>
      <c r="I6" s="76"/>
      <c r="J6" s="76"/>
      <c r="K6" s="77"/>
      <c r="L6" s="76" t="s">
        <v>58</v>
      </c>
      <c r="M6" s="76" t="s">
        <v>65</v>
      </c>
      <c r="N6" s="76" t="s">
        <v>250</v>
      </c>
      <c r="O6" s="91" t="s">
        <v>67</v>
      </c>
      <c r="P6" s="77" t="s">
        <v>68</v>
      </c>
      <c r="Q6" s="76" t="s">
        <v>69</v>
      </c>
    </row>
    <row r="7" ht="18.75" customHeight="1" spans="1:17">
      <c r="A7" s="32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79" t="s">
        <v>71</v>
      </c>
      <c r="B8" s="80"/>
      <c r="C8" s="80"/>
      <c r="D8" s="80"/>
      <c r="E8" s="95"/>
      <c r="F8" s="23">
        <v>16000</v>
      </c>
      <c r="G8" s="23">
        <v>16000</v>
      </c>
      <c r="H8" s="23">
        <v>16000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48" t="s">
        <v>289</v>
      </c>
      <c r="B9" s="80" t="s">
        <v>571</v>
      </c>
      <c r="C9" s="80" t="s">
        <v>571</v>
      </c>
      <c r="D9" s="80" t="s">
        <v>572</v>
      </c>
      <c r="E9" s="97">
        <v>80</v>
      </c>
      <c r="F9" s="23">
        <v>16000</v>
      </c>
      <c r="G9" s="23">
        <v>16000</v>
      </c>
      <c r="H9" s="23">
        <v>16000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2" t="s">
        <v>170</v>
      </c>
      <c r="B10" s="83"/>
      <c r="C10" s="83"/>
      <c r="D10" s="83"/>
      <c r="E10" s="95"/>
      <c r="F10" s="23">
        <v>16000</v>
      </c>
      <c r="G10" s="23">
        <v>16000</v>
      </c>
      <c r="H10" s="23">
        <v>16000</v>
      </c>
      <c r="I10" s="23"/>
      <c r="J10" s="23"/>
      <c r="K10" s="23"/>
      <c r="L10" s="23"/>
      <c r="M10" s="23"/>
      <c r="N10" s="23"/>
      <c r="O10" s="23"/>
      <c r="P10" s="23"/>
      <c r="Q10" s="23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C26" sqref="C26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1"/>
      <c r="B1" s="61"/>
      <c r="C1" s="66"/>
      <c r="D1" s="61"/>
      <c r="E1" s="61"/>
      <c r="F1" s="61"/>
      <c r="G1" s="61"/>
      <c r="H1" s="67"/>
      <c r="I1" s="61"/>
      <c r="J1" s="61"/>
      <c r="K1" s="61"/>
      <c r="L1" s="37"/>
      <c r="M1" s="85"/>
      <c r="N1" s="86" t="s">
        <v>573</v>
      </c>
    </row>
    <row r="2" ht="34.5" customHeight="1" spans="1:14">
      <c r="A2" s="39" t="str">
        <f>"2025"&amp;"年部门政府购买服务预算表"</f>
        <v>2025年部门政府购买服务预算表</v>
      </c>
      <c r="B2" s="68"/>
      <c r="C2" s="50"/>
      <c r="D2" s="68"/>
      <c r="E2" s="68"/>
      <c r="F2" s="68"/>
      <c r="G2" s="68"/>
      <c r="H2" s="69"/>
      <c r="I2" s="68"/>
      <c r="J2" s="68"/>
      <c r="K2" s="68"/>
      <c r="L2" s="50"/>
      <c r="M2" s="69"/>
      <c r="N2" s="68"/>
    </row>
    <row r="3" ht="18.75" customHeight="1" spans="1:14">
      <c r="A3" s="58" t="str">
        <f>"单位名称："&amp;"永德县永康镇人民政府"</f>
        <v>单位名称：永德县永康镇人民政府</v>
      </c>
      <c r="B3" s="59"/>
      <c r="C3" s="70"/>
      <c r="D3" s="59"/>
      <c r="E3" s="59"/>
      <c r="F3" s="59"/>
      <c r="G3" s="59"/>
      <c r="H3" s="67"/>
      <c r="I3" s="61"/>
      <c r="J3" s="61"/>
      <c r="K3" s="61"/>
      <c r="L3" s="62"/>
      <c r="M3" s="87"/>
      <c r="N3" s="86" t="s">
        <v>222</v>
      </c>
    </row>
    <row r="4" ht="18.75" customHeight="1" spans="1:14">
      <c r="A4" s="11" t="s">
        <v>562</v>
      </c>
      <c r="B4" s="71" t="s">
        <v>574</v>
      </c>
      <c r="C4" s="72" t="s">
        <v>575</v>
      </c>
      <c r="D4" s="43" t="s">
        <v>242</v>
      </c>
      <c r="E4" s="43"/>
      <c r="F4" s="43"/>
      <c r="G4" s="43"/>
      <c r="H4" s="73"/>
      <c r="I4" s="43"/>
      <c r="J4" s="43"/>
      <c r="K4" s="43"/>
      <c r="L4" s="63"/>
      <c r="M4" s="73"/>
      <c r="N4" s="44"/>
    </row>
    <row r="5" ht="18.75" customHeight="1" spans="1:14">
      <c r="A5" s="16"/>
      <c r="B5" s="74"/>
      <c r="C5" s="75"/>
      <c r="D5" s="74" t="s">
        <v>56</v>
      </c>
      <c r="E5" s="74" t="s">
        <v>59</v>
      </c>
      <c r="F5" s="74" t="s">
        <v>568</v>
      </c>
      <c r="G5" s="74" t="s">
        <v>569</v>
      </c>
      <c r="H5" s="75" t="s">
        <v>570</v>
      </c>
      <c r="I5" s="88" t="s">
        <v>78</v>
      </c>
      <c r="J5" s="88"/>
      <c r="K5" s="88"/>
      <c r="L5" s="89"/>
      <c r="M5" s="90"/>
      <c r="N5" s="76"/>
    </row>
    <row r="6" ht="26.25" customHeight="1" spans="1:14">
      <c r="A6" s="18"/>
      <c r="B6" s="76"/>
      <c r="C6" s="77"/>
      <c r="D6" s="76"/>
      <c r="E6" s="76"/>
      <c r="F6" s="76"/>
      <c r="G6" s="76"/>
      <c r="H6" s="77"/>
      <c r="I6" s="76" t="s">
        <v>58</v>
      </c>
      <c r="J6" s="76" t="s">
        <v>65</v>
      </c>
      <c r="K6" s="76" t="s">
        <v>250</v>
      </c>
      <c r="L6" s="91" t="s">
        <v>67</v>
      </c>
      <c r="M6" s="77" t="s">
        <v>68</v>
      </c>
      <c r="N6" s="76" t="s">
        <v>69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170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576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C22" sqref="C22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6"/>
      <c r="G1" s="37"/>
      <c r="H1" s="37"/>
      <c r="I1" s="37" t="s">
        <v>577</v>
      </c>
    </row>
    <row r="2" ht="27.75" customHeight="1" spans="1:9">
      <c r="A2" s="57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8" t="str">
        <f>"单位名称："&amp;"永德县永康镇人民政府"</f>
        <v>单位名称：永德县永康镇人民政府</v>
      </c>
      <c r="B3" s="59"/>
      <c r="C3" s="59"/>
      <c r="D3" s="60"/>
      <c r="E3" s="61"/>
      <c r="G3" s="62"/>
      <c r="H3" s="62"/>
      <c r="I3" s="37" t="s">
        <v>222</v>
      </c>
    </row>
    <row r="4" ht="18.75" customHeight="1" spans="1:9">
      <c r="A4" s="30" t="s">
        <v>578</v>
      </c>
      <c r="B4" s="12" t="s">
        <v>242</v>
      </c>
      <c r="C4" s="13"/>
      <c r="D4" s="13"/>
      <c r="E4" s="12" t="s">
        <v>579</v>
      </c>
      <c r="F4" s="13"/>
      <c r="G4" s="63"/>
      <c r="H4" s="63"/>
      <c r="I4" s="14"/>
    </row>
    <row r="5" ht="18.75" customHeight="1" spans="1:9">
      <c r="A5" s="32"/>
      <c r="B5" s="31" t="s">
        <v>56</v>
      </c>
      <c r="C5" s="11" t="s">
        <v>59</v>
      </c>
      <c r="D5" s="64" t="s">
        <v>580</v>
      </c>
      <c r="E5" s="65" t="s">
        <v>581</v>
      </c>
      <c r="F5" s="65" t="s">
        <v>581</v>
      </c>
      <c r="G5" s="65" t="s">
        <v>581</v>
      </c>
      <c r="H5" s="65" t="s">
        <v>581</v>
      </c>
      <c r="I5" s="65" t="s">
        <v>581</v>
      </c>
    </row>
    <row r="6" ht="18.75" customHeight="1" spans="1:9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582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D26" sqref="D26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583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"单位名称："&amp;"永德县永康镇人民政府"</f>
        <v>单位名称：永德县永康镇人民政府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381</v>
      </c>
      <c r="B4" s="45" t="s">
        <v>382</v>
      </c>
      <c r="C4" s="45" t="s">
        <v>383</v>
      </c>
      <c r="D4" s="45" t="s">
        <v>384</v>
      </c>
      <c r="E4" s="45" t="s">
        <v>385</v>
      </c>
      <c r="F4" s="52" t="s">
        <v>386</v>
      </c>
      <c r="G4" s="45" t="s">
        <v>387</v>
      </c>
      <c r="H4" s="52" t="s">
        <v>388</v>
      </c>
      <c r="I4" s="52" t="s">
        <v>389</v>
      </c>
      <c r="J4" s="45" t="s">
        <v>390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2">
        <v>6</v>
      </c>
      <c r="G5" s="45">
        <v>7</v>
      </c>
      <c r="H5" s="52">
        <v>8</v>
      </c>
      <c r="I5" s="52">
        <v>9</v>
      </c>
      <c r="J5" s="45">
        <v>10</v>
      </c>
    </row>
    <row r="6" ht="18.75" customHeight="1" spans="1:10">
      <c r="A6" s="21"/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  <row r="8" customHeight="1" spans="1:1">
      <c r="A8" t="s">
        <v>584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C14" sqref="C14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585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"单位名称："&amp;"永德县永康镇人民政府"</f>
        <v>单位名称：永德县永康镇人民政府</v>
      </c>
      <c r="B3" s="8"/>
      <c r="C3" s="3"/>
      <c r="H3" s="41" t="s">
        <v>222</v>
      </c>
    </row>
    <row r="4" ht="18.75" customHeight="1" spans="1:8">
      <c r="A4" s="11" t="s">
        <v>235</v>
      </c>
      <c r="B4" s="11" t="s">
        <v>586</v>
      </c>
      <c r="C4" s="11" t="s">
        <v>587</v>
      </c>
      <c r="D4" s="11" t="s">
        <v>588</v>
      </c>
      <c r="E4" s="11" t="s">
        <v>589</v>
      </c>
      <c r="F4" s="42" t="s">
        <v>590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566</v>
      </c>
      <c r="G5" s="45" t="s">
        <v>591</v>
      </c>
      <c r="H5" s="45" t="s">
        <v>592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3"/>
      <c r="D7" s="33"/>
      <c r="E7" s="33"/>
      <c r="F7" s="47"/>
      <c r="G7" s="23"/>
      <c r="H7" s="23"/>
    </row>
    <row r="8" ht="18.75" customHeight="1" spans="1:8">
      <c r="A8" s="25" t="s">
        <v>56</v>
      </c>
      <c r="B8" s="48"/>
      <c r="C8" s="48"/>
      <c r="D8" s="48"/>
      <c r="E8" s="49"/>
      <c r="F8" s="47"/>
      <c r="G8" s="23"/>
      <c r="H8" s="23"/>
    </row>
    <row r="9" customHeight="1" spans="1:1">
      <c r="A9" t="s">
        <v>593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7" t="s">
        <v>594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"单位名称："&amp;"永德县永康镇人民政府"</f>
        <v>单位名称：永德县永康镇人民政府</v>
      </c>
      <c r="B3" s="8"/>
      <c r="C3" s="8"/>
      <c r="D3" s="8"/>
      <c r="E3" s="8"/>
      <c r="F3" s="8"/>
      <c r="G3" s="8"/>
      <c r="H3" s="9"/>
      <c r="I3" s="9"/>
      <c r="J3" s="9"/>
      <c r="K3" s="4" t="s">
        <v>222</v>
      </c>
    </row>
    <row r="4" ht="18.75" customHeight="1" spans="1:11">
      <c r="A4" s="10" t="s">
        <v>332</v>
      </c>
      <c r="B4" s="10" t="s">
        <v>237</v>
      </c>
      <c r="C4" s="10" t="s">
        <v>333</v>
      </c>
      <c r="D4" s="11" t="s">
        <v>238</v>
      </c>
      <c r="E4" s="11" t="s">
        <v>239</v>
      </c>
      <c r="F4" s="11" t="s">
        <v>334</v>
      </c>
      <c r="G4" s="11" t="s">
        <v>335</v>
      </c>
      <c r="H4" s="30" t="s">
        <v>56</v>
      </c>
      <c r="I4" s="12" t="s">
        <v>595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170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customHeight="1" spans="1:1">
      <c r="A11" t="s">
        <v>596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8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597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"单位名称："&amp;"永德县永康镇人民政府"</f>
        <v>单位名称：永德县永康镇人民政府</v>
      </c>
      <c r="B3" s="8"/>
      <c r="C3" s="8"/>
      <c r="D3" s="8"/>
      <c r="E3" s="9"/>
      <c r="F3" s="9"/>
      <c r="G3" s="4" t="s">
        <v>222</v>
      </c>
    </row>
    <row r="4" ht="18.75" customHeight="1" spans="1:7">
      <c r="A4" s="10" t="s">
        <v>333</v>
      </c>
      <c r="B4" s="10" t="s">
        <v>332</v>
      </c>
      <c r="C4" s="10" t="s">
        <v>237</v>
      </c>
      <c r="D4" s="11" t="s">
        <v>598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11686164.28</v>
      </c>
      <c r="F8" s="23"/>
      <c r="G8" s="23"/>
    </row>
    <row r="9" ht="18.75" customHeight="1" spans="1:7">
      <c r="A9" s="21"/>
      <c r="B9" s="21" t="s">
        <v>599</v>
      </c>
      <c r="C9" s="21" t="s">
        <v>357</v>
      </c>
      <c r="D9" s="21" t="s">
        <v>600</v>
      </c>
      <c r="E9" s="23">
        <v>146000</v>
      </c>
      <c r="F9" s="23"/>
      <c r="G9" s="23"/>
    </row>
    <row r="10" ht="18.75" customHeight="1" spans="1:7">
      <c r="A10" s="24"/>
      <c r="B10" s="21" t="s">
        <v>599</v>
      </c>
      <c r="C10" s="21" t="s">
        <v>361</v>
      </c>
      <c r="D10" s="21" t="s">
        <v>600</v>
      </c>
      <c r="E10" s="23">
        <v>669000</v>
      </c>
      <c r="F10" s="23"/>
      <c r="G10" s="23"/>
    </row>
    <row r="11" ht="18.75" customHeight="1" spans="1:7">
      <c r="A11" s="24"/>
      <c r="B11" s="21" t="s">
        <v>599</v>
      </c>
      <c r="C11" s="21" t="s">
        <v>378</v>
      </c>
      <c r="D11" s="21" t="s">
        <v>600</v>
      </c>
      <c r="E11" s="23">
        <v>40000</v>
      </c>
      <c r="F11" s="23"/>
      <c r="G11" s="23"/>
    </row>
    <row r="12" ht="18.75" customHeight="1" spans="1:7">
      <c r="A12" s="24"/>
      <c r="B12" s="21" t="s">
        <v>599</v>
      </c>
      <c r="C12" s="21" t="s">
        <v>376</v>
      </c>
      <c r="D12" s="21" t="s">
        <v>600</v>
      </c>
      <c r="E12" s="23">
        <v>540000</v>
      </c>
      <c r="F12" s="23"/>
      <c r="G12" s="23"/>
    </row>
    <row r="13" ht="18.75" customHeight="1" spans="1:7">
      <c r="A13" s="24"/>
      <c r="B13" s="21" t="s">
        <v>599</v>
      </c>
      <c r="C13" s="21" t="s">
        <v>355</v>
      </c>
      <c r="D13" s="21" t="s">
        <v>600</v>
      </c>
      <c r="E13" s="23">
        <v>295556</v>
      </c>
      <c r="F13" s="23"/>
      <c r="G13" s="23"/>
    </row>
    <row r="14" ht="18.75" customHeight="1" spans="1:7">
      <c r="A14" s="24"/>
      <c r="B14" s="21" t="s">
        <v>601</v>
      </c>
      <c r="C14" s="21" t="s">
        <v>338</v>
      </c>
      <c r="D14" s="21" t="s">
        <v>600</v>
      </c>
      <c r="E14" s="23">
        <v>1065000</v>
      </c>
      <c r="F14" s="23"/>
      <c r="G14" s="23"/>
    </row>
    <row r="15" ht="18.75" customHeight="1" spans="1:7">
      <c r="A15" s="24"/>
      <c r="B15" s="21" t="s">
        <v>601</v>
      </c>
      <c r="C15" s="21" t="s">
        <v>372</v>
      </c>
      <c r="D15" s="21" t="s">
        <v>600</v>
      </c>
      <c r="E15" s="23">
        <v>1023500</v>
      </c>
      <c r="F15" s="23"/>
      <c r="G15" s="23"/>
    </row>
    <row r="16" ht="18.75" customHeight="1" spans="1:7">
      <c r="A16" s="24"/>
      <c r="B16" s="21" t="s">
        <v>601</v>
      </c>
      <c r="C16" s="21" t="s">
        <v>365</v>
      </c>
      <c r="D16" s="21" t="s">
        <v>600</v>
      </c>
      <c r="E16" s="23">
        <v>7612108.28</v>
      </c>
      <c r="F16" s="23"/>
      <c r="G16" s="23"/>
    </row>
    <row r="17" ht="18.75" customHeight="1" spans="1:7">
      <c r="A17" s="24"/>
      <c r="B17" s="21" t="s">
        <v>602</v>
      </c>
      <c r="C17" s="21" t="s">
        <v>359</v>
      </c>
      <c r="D17" s="21" t="s">
        <v>600</v>
      </c>
      <c r="E17" s="23">
        <v>295000</v>
      </c>
      <c r="F17" s="23"/>
      <c r="G17" s="23"/>
    </row>
    <row r="18" ht="18.75" customHeight="1" spans="1:7">
      <c r="A18" s="25" t="s">
        <v>56</v>
      </c>
      <c r="B18" s="26" t="s">
        <v>603</v>
      </c>
      <c r="C18" s="26"/>
      <c r="D18" s="27"/>
      <c r="E18" s="23">
        <v>11686164.28</v>
      </c>
      <c r="F18" s="23"/>
      <c r="G18" s="23"/>
    </row>
  </sheetData>
  <mergeCells count="11">
    <mergeCell ref="A2:G2"/>
    <mergeCell ref="A3:D3"/>
    <mergeCell ref="E4:G4"/>
    <mergeCell ref="A18:D18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Q33" sqref="Q33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230"/>
      <c r="O1" s="66"/>
      <c r="P1" s="66"/>
      <c r="Q1" s="66"/>
      <c r="R1" s="66"/>
      <c r="S1" s="37" t="s">
        <v>53</v>
      </c>
    </row>
    <row r="2" ht="57.75" customHeight="1" spans="1:19">
      <c r="A2" s="171" t="str">
        <f>"2025"&amp;"年部门收入预算表"</f>
        <v>2025年部门收入预算表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31"/>
      <c r="P2" s="231"/>
      <c r="Q2" s="231"/>
      <c r="R2" s="231"/>
      <c r="S2" s="231"/>
    </row>
    <row r="3" ht="18.75" customHeight="1" spans="1:19">
      <c r="A3" s="40" t="str">
        <f>"单位名称："&amp;"永德县永康镇人民政府"</f>
        <v>单位名称：永德县永康镇人民政府</v>
      </c>
      <c r="B3" s="92"/>
      <c r="C3" s="92"/>
      <c r="D3" s="92"/>
      <c r="E3" s="92"/>
      <c r="F3" s="92"/>
      <c r="G3" s="92"/>
      <c r="H3" s="92"/>
      <c r="I3" s="92"/>
      <c r="J3" s="70"/>
      <c r="K3" s="92"/>
      <c r="L3" s="92"/>
      <c r="M3" s="92"/>
      <c r="N3" s="92"/>
      <c r="O3" s="70"/>
      <c r="P3" s="70"/>
      <c r="Q3" s="70"/>
      <c r="R3" s="70"/>
      <c r="S3" s="37" t="s">
        <v>1</v>
      </c>
    </row>
    <row r="4" ht="18.75" customHeight="1" spans="1:19">
      <c r="A4" s="216" t="s">
        <v>54</v>
      </c>
      <c r="B4" s="217" t="s">
        <v>55</v>
      </c>
      <c r="C4" s="217" t="s">
        <v>56</v>
      </c>
      <c r="D4" s="218" t="s">
        <v>57</v>
      </c>
      <c r="E4" s="219"/>
      <c r="F4" s="219"/>
      <c r="G4" s="219"/>
      <c r="H4" s="219"/>
      <c r="I4" s="219"/>
      <c r="J4" s="232"/>
      <c r="K4" s="219"/>
      <c r="L4" s="219"/>
      <c r="M4" s="219"/>
      <c r="N4" s="233"/>
      <c r="O4" s="218" t="s">
        <v>46</v>
      </c>
      <c r="P4" s="218"/>
      <c r="Q4" s="218"/>
      <c r="R4" s="218"/>
      <c r="S4" s="236"/>
    </row>
    <row r="5" ht="18.75" customHeight="1" spans="1:19">
      <c r="A5" s="220"/>
      <c r="B5" s="221"/>
      <c r="C5" s="221"/>
      <c r="D5" s="222" t="s">
        <v>58</v>
      </c>
      <c r="E5" s="222" t="s">
        <v>59</v>
      </c>
      <c r="F5" s="222" t="s">
        <v>60</v>
      </c>
      <c r="G5" s="222" t="s">
        <v>61</v>
      </c>
      <c r="H5" s="222" t="s">
        <v>62</v>
      </c>
      <c r="I5" s="234" t="s">
        <v>63</v>
      </c>
      <c r="J5" s="234"/>
      <c r="K5" s="234"/>
      <c r="L5" s="234"/>
      <c r="M5" s="234"/>
      <c r="N5" s="225"/>
      <c r="O5" s="222" t="s">
        <v>58</v>
      </c>
      <c r="P5" s="222" t="s">
        <v>59</v>
      </c>
      <c r="Q5" s="222" t="s">
        <v>60</v>
      </c>
      <c r="R5" s="222" t="s">
        <v>61</v>
      </c>
      <c r="S5" s="222" t="s">
        <v>64</v>
      </c>
    </row>
    <row r="6" ht="18.75" customHeight="1" spans="1:19">
      <c r="A6" s="223"/>
      <c r="B6" s="224"/>
      <c r="C6" s="224"/>
      <c r="D6" s="225"/>
      <c r="E6" s="225"/>
      <c r="F6" s="225"/>
      <c r="G6" s="225"/>
      <c r="H6" s="225"/>
      <c r="I6" s="224" t="s">
        <v>58</v>
      </c>
      <c r="J6" s="224" t="s">
        <v>65</v>
      </c>
      <c r="K6" s="224" t="s">
        <v>66</v>
      </c>
      <c r="L6" s="224" t="s">
        <v>67</v>
      </c>
      <c r="M6" s="224" t="s">
        <v>68</v>
      </c>
      <c r="N6" s="224" t="s">
        <v>69</v>
      </c>
      <c r="O6" s="235"/>
      <c r="P6" s="235"/>
      <c r="Q6" s="235"/>
      <c r="R6" s="235"/>
      <c r="S6" s="225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226" t="s">
        <v>70</v>
      </c>
      <c r="B8" s="227" t="s">
        <v>71</v>
      </c>
      <c r="C8" s="23">
        <v>31862468.47</v>
      </c>
      <c r="D8" s="23">
        <v>31607105.14</v>
      </c>
      <c r="E8" s="23">
        <v>30739135.14</v>
      </c>
      <c r="F8" s="23"/>
      <c r="G8" s="23">
        <v>3770</v>
      </c>
      <c r="H8" s="23"/>
      <c r="I8" s="23">
        <v>864200</v>
      </c>
      <c r="J8" s="23">
        <v>864200</v>
      </c>
      <c r="K8" s="23"/>
      <c r="L8" s="23"/>
      <c r="M8" s="23"/>
      <c r="N8" s="23"/>
      <c r="O8" s="23">
        <v>255363.33</v>
      </c>
      <c r="P8" s="23"/>
      <c r="Q8" s="23"/>
      <c r="R8" s="23"/>
      <c r="S8" s="23">
        <v>255363.33</v>
      </c>
    </row>
    <row r="9" ht="18.75" customHeight="1" spans="1:19">
      <c r="A9" s="228" t="s">
        <v>56</v>
      </c>
      <c r="B9" s="229"/>
      <c r="C9" s="23">
        <v>31862468.47</v>
      </c>
      <c r="D9" s="23">
        <v>31607105.14</v>
      </c>
      <c r="E9" s="23">
        <v>30739135.14</v>
      </c>
      <c r="F9" s="23"/>
      <c r="G9" s="23">
        <v>3770</v>
      </c>
      <c r="H9" s="23"/>
      <c r="I9" s="23">
        <v>864200</v>
      </c>
      <c r="J9" s="23">
        <v>864200</v>
      </c>
      <c r="K9" s="23"/>
      <c r="L9" s="23"/>
      <c r="M9" s="23"/>
      <c r="N9" s="23"/>
      <c r="O9" s="23">
        <v>255363.33</v>
      </c>
      <c r="P9" s="23"/>
      <c r="Q9" s="23"/>
      <c r="R9" s="23"/>
      <c r="S9" s="23">
        <v>255363.33</v>
      </c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53"/>
  <sheetViews>
    <sheetView showZeros="0" topLeftCell="A25" workbookViewId="0">
      <selection activeCell="B50" sqref="B50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203"/>
      <c r="E1" s="1"/>
      <c r="F1" s="1"/>
      <c r="G1" s="1"/>
      <c r="H1" s="203"/>
      <c r="I1" s="1"/>
      <c r="J1" s="203"/>
      <c r="K1" s="1"/>
      <c r="L1" s="1"/>
      <c r="M1" s="1"/>
      <c r="N1" s="1"/>
      <c r="O1" s="38" t="s">
        <v>72</v>
      </c>
    </row>
    <row r="2" ht="42" customHeight="1" spans="1:15">
      <c r="A2" s="5" t="str">
        <f>"2025"&amp;"年部门支出预算表"</f>
        <v>2025年部门支出预算表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</row>
    <row r="3" ht="18.75" customHeight="1" spans="1:15">
      <c r="A3" s="205" t="str">
        <f>"单位名称："&amp;"永德县永康镇人民政府"</f>
        <v>单位名称：永德县永康镇人民政府</v>
      </c>
      <c r="B3" s="206"/>
      <c r="C3" s="61"/>
      <c r="D3" s="29"/>
      <c r="E3" s="61"/>
      <c r="F3" s="61"/>
      <c r="G3" s="61"/>
      <c r="H3" s="29"/>
      <c r="I3" s="61"/>
      <c r="J3" s="29"/>
      <c r="K3" s="61"/>
      <c r="L3" s="61"/>
      <c r="M3" s="214"/>
      <c r="N3" s="214"/>
      <c r="O3" s="38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3" t="s">
        <v>75</v>
      </c>
      <c r="F4" s="207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5" t="s">
        <v>58</v>
      </c>
      <c r="E5" s="91" t="s">
        <v>75</v>
      </c>
      <c r="F5" s="91" t="s">
        <v>76</v>
      </c>
      <c r="G5" s="18"/>
      <c r="H5" s="18"/>
      <c r="I5" s="18"/>
      <c r="J5" s="65" t="s">
        <v>58</v>
      </c>
      <c r="K5" s="45" t="s">
        <v>79</v>
      </c>
      <c r="L5" s="45" t="s">
        <v>80</v>
      </c>
      <c r="M5" s="45" t="s">
        <v>81</v>
      </c>
      <c r="N5" s="45" t="s">
        <v>82</v>
      </c>
      <c r="O5" s="45" t="s">
        <v>83</v>
      </c>
    </row>
    <row r="6" ht="18.75" customHeight="1" spans="1:15">
      <c r="A6" s="115">
        <v>1</v>
      </c>
      <c r="B6" s="11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ht="18.75" customHeight="1" spans="1:15">
      <c r="A7" s="149" t="s">
        <v>84</v>
      </c>
      <c r="B7" s="192" t="s">
        <v>85</v>
      </c>
      <c r="C7" s="23">
        <v>6084967.91</v>
      </c>
      <c r="D7" s="23">
        <v>5829604.58</v>
      </c>
      <c r="E7" s="23">
        <v>5306548.58</v>
      </c>
      <c r="F7" s="23">
        <v>523056</v>
      </c>
      <c r="G7" s="23"/>
      <c r="H7" s="23"/>
      <c r="I7" s="23"/>
      <c r="J7" s="23">
        <v>255363.33</v>
      </c>
      <c r="K7" s="23"/>
      <c r="L7" s="23"/>
      <c r="M7" s="23"/>
      <c r="N7" s="23"/>
      <c r="O7" s="23">
        <v>255363.33</v>
      </c>
    </row>
    <row r="8" ht="18.75" customHeight="1" spans="1:15">
      <c r="A8" s="208" t="s">
        <v>86</v>
      </c>
      <c r="B8" s="244" t="s">
        <v>87</v>
      </c>
      <c r="C8" s="23">
        <v>146000</v>
      </c>
      <c r="D8" s="23">
        <v>146000</v>
      </c>
      <c r="E8" s="23"/>
      <c r="F8" s="23">
        <v>146000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210" t="s">
        <v>88</v>
      </c>
      <c r="B9" s="245" t="s">
        <v>89</v>
      </c>
      <c r="C9" s="23">
        <v>146000</v>
      </c>
      <c r="D9" s="23">
        <v>146000</v>
      </c>
      <c r="E9" s="23"/>
      <c r="F9" s="23">
        <v>146000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208" t="s">
        <v>90</v>
      </c>
      <c r="B10" s="244" t="s">
        <v>91</v>
      </c>
      <c r="C10" s="23">
        <v>5195382.47</v>
      </c>
      <c r="D10" s="23">
        <v>4940019.14</v>
      </c>
      <c r="E10" s="23">
        <v>4940019.14</v>
      </c>
      <c r="F10" s="23"/>
      <c r="G10" s="23"/>
      <c r="H10" s="23"/>
      <c r="I10" s="23"/>
      <c r="J10" s="23">
        <v>255363.33</v>
      </c>
      <c r="K10" s="23"/>
      <c r="L10" s="23"/>
      <c r="M10" s="23"/>
      <c r="N10" s="23"/>
      <c r="O10" s="23">
        <v>255363.33</v>
      </c>
    </row>
    <row r="11" ht="18.75" customHeight="1" spans="1:15">
      <c r="A11" s="210" t="s">
        <v>92</v>
      </c>
      <c r="B11" s="245" t="s">
        <v>93</v>
      </c>
      <c r="C11" s="23">
        <v>4940019.14</v>
      </c>
      <c r="D11" s="23">
        <v>4940019.14</v>
      </c>
      <c r="E11" s="23">
        <v>4940019.14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37" customHeight="1" spans="1:15">
      <c r="A12" s="210">
        <v>2010399</v>
      </c>
      <c r="B12" s="245" t="s">
        <v>94</v>
      </c>
      <c r="C12" s="23">
        <v>255363.33</v>
      </c>
      <c r="D12" s="23"/>
      <c r="E12" s="23"/>
      <c r="F12" s="23"/>
      <c r="G12" s="23"/>
      <c r="H12" s="23"/>
      <c r="I12" s="23"/>
      <c r="J12" s="23">
        <v>255363.33</v>
      </c>
      <c r="K12" s="23"/>
      <c r="L12" s="23"/>
      <c r="M12" s="23"/>
      <c r="N12" s="23"/>
      <c r="O12" s="23">
        <v>255363.33</v>
      </c>
    </row>
    <row r="13" ht="18.75" customHeight="1" spans="1:15">
      <c r="A13" s="208" t="s">
        <v>95</v>
      </c>
      <c r="B13" s="244" t="s">
        <v>96</v>
      </c>
      <c r="C13" s="23">
        <v>448029.44</v>
      </c>
      <c r="D13" s="23">
        <v>448029.44</v>
      </c>
      <c r="E13" s="23">
        <v>366529.44</v>
      </c>
      <c r="F13" s="23">
        <v>81500</v>
      </c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210" t="s">
        <v>97</v>
      </c>
      <c r="B14" s="245" t="s">
        <v>93</v>
      </c>
      <c r="C14" s="23">
        <v>366529.44</v>
      </c>
      <c r="D14" s="23">
        <v>366529.44</v>
      </c>
      <c r="E14" s="23">
        <v>366529.44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210" t="s">
        <v>98</v>
      </c>
      <c r="B15" s="245" t="s">
        <v>99</v>
      </c>
      <c r="C15" s="23">
        <v>81500</v>
      </c>
      <c r="D15" s="23">
        <v>81500</v>
      </c>
      <c r="E15" s="23"/>
      <c r="F15" s="23">
        <v>81500</v>
      </c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208" t="s">
        <v>100</v>
      </c>
      <c r="B16" s="244" t="s">
        <v>101</v>
      </c>
      <c r="C16" s="23">
        <v>295556</v>
      </c>
      <c r="D16" s="23">
        <v>295556</v>
      </c>
      <c r="E16" s="23"/>
      <c r="F16" s="23">
        <v>295556</v>
      </c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210">
        <v>2013105</v>
      </c>
      <c r="B17" s="245" t="s">
        <v>102</v>
      </c>
      <c r="C17" s="23">
        <v>295556</v>
      </c>
      <c r="D17" s="23">
        <v>295556</v>
      </c>
      <c r="E17" s="23"/>
      <c r="F17" s="23">
        <v>295556</v>
      </c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49" t="s">
        <v>103</v>
      </c>
      <c r="B18" s="192" t="s">
        <v>104</v>
      </c>
      <c r="C18" s="23">
        <v>40000</v>
      </c>
      <c r="D18" s="23">
        <v>40000</v>
      </c>
      <c r="E18" s="23"/>
      <c r="F18" s="23">
        <v>40000</v>
      </c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208" t="s">
        <v>105</v>
      </c>
      <c r="B19" s="244" t="s">
        <v>106</v>
      </c>
      <c r="C19" s="23">
        <v>40000</v>
      </c>
      <c r="D19" s="23">
        <v>40000</v>
      </c>
      <c r="E19" s="23"/>
      <c r="F19" s="23">
        <v>40000</v>
      </c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210" t="s">
        <v>107</v>
      </c>
      <c r="B20" s="245" t="s">
        <v>108</v>
      </c>
      <c r="C20" s="23">
        <v>40000</v>
      </c>
      <c r="D20" s="23">
        <v>40000</v>
      </c>
      <c r="E20" s="23"/>
      <c r="F20" s="23">
        <v>40000</v>
      </c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49" t="s">
        <v>109</v>
      </c>
      <c r="B21" s="192" t="s">
        <v>110</v>
      </c>
      <c r="C21" s="23">
        <v>3261340.62</v>
      </c>
      <c r="D21" s="23">
        <v>3261340.62</v>
      </c>
      <c r="E21" s="23">
        <v>3261340.62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208" t="s">
        <v>111</v>
      </c>
      <c r="B22" s="244" t="s">
        <v>112</v>
      </c>
      <c r="C22" s="23">
        <v>29880</v>
      </c>
      <c r="D22" s="23">
        <v>29880</v>
      </c>
      <c r="E22" s="23">
        <v>29880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210" t="s">
        <v>113</v>
      </c>
      <c r="B23" s="245" t="s">
        <v>114</v>
      </c>
      <c r="C23" s="23">
        <v>29880</v>
      </c>
      <c r="D23" s="23">
        <v>29880</v>
      </c>
      <c r="E23" s="23">
        <v>29880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208" t="s">
        <v>115</v>
      </c>
      <c r="B24" s="244" t="s">
        <v>116</v>
      </c>
      <c r="C24" s="23">
        <v>3187084.62</v>
      </c>
      <c r="D24" s="23">
        <v>3187084.62</v>
      </c>
      <c r="E24" s="23">
        <v>3187084.62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210" t="s">
        <v>117</v>
      </c>
      <c r="B25" s="245" t="s">
        <v>118</v>
      </c>
      <c r="C25" s="23">
        <v>1555054</v>
      </c>
      <c r="D25" s="23">
        <v>1555054</v>
      </c>
      <c r="E25" s="23">
        <v>1555054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210" t="s">
        <v>119</v>
      </c>
      <c r="B26" s="245" t="s">
        <v>120</v>
      </c>
      <c r="C26" s="23">
        <v>1632030.62</v>
      </c>
      <c r="D26" s="23">
        <v>1632030.62</v>
      </c>
      <c r="E26" s="23">
        <v>1632030.62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208" t="s">
        <v>121</v>
      </c>
      <c r="B27" s="244" t="s">
        <v>122</v>
      </c>
      <c r="C27" s="23">
        <v>44376</v>
      </c>
      <c r="D27" s="23">
        <v>44376</v>
      </c>
      <c r="E27" s="23">
        <v>44376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210" t="s">
        <v>123</v>
      </c>
      <c r="B28" s="245" t="s">
        <v>124</v>
      </c>
      <c r="C28" s="23">
        <v>44376</v>
      </c>
      <c r="D28" s="23">
        <v>44376</v>
      </c>
      <c r="E28" s="23">
        <v>44376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49" t="s">
        <v>125</v>
      </c>
      <c r="B29" s="192" t="s">
        <v>126</v>
      </c>
      <c r="C29" s="23">
        <v>849573.97</v>
      </c>
      <c r="D29" s="23">
        <v>849573.97</v>
      </c>
      <c r="E29" s="23">
        <v>849573.97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208" t="s">
        <v>127</v>
      </c>
      <c r="B30" s="244" t="s">
        <v>128</v>
      </c>
      <c r="C30" s="23">
        <v>50400</v>
      </c>
      <c r="D30" s="23">
        <v>50400</v>
      </c>
      <c r="E30" s="23">
        <v>50400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210" t="s">
        <v>129</v>
      </c>
      <c r="B31" s="245" t="s">
        <v>130</v>
      </c>
      <c r="C31" s="23">
        <v>50400</v>
      </c>
      <c r="D31" s="23">
        <v>50400</v>
      </c>
      <c r="E31" s="23">
        <v>50400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208" t="s">
        <v>131</v>
      </c>
      <c r="B32" s="244" t="s">
        <v>132</v>
      </c>
      <c r="C32" s="23">
        <v>799173.97</v>
      </c>
      <c r="D32" s="23">
        <v>799173.97</v>
      </c>
      <c r="E32" s="23">
        <v>799173.97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ht="18.75" customHeight="1" spans="1:15">
      <c r="A33" s="210" t="s">
        <v>133</v>
      </c>
      <c r="B33" s="245" t="s">
        <v>134</v>
      </c>
      <c r="C33" s="23">
        <v>724213.59</v>
      </c>
      <c r="D33" s="23">
        <v>724213.59</v>
      </c>
      <c r="E33" s="23">
        <v>724213.59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ht="18.75" customHeight="1" spans="1:15">
      <c r="A34" s="210" t="s">
        <v>135</v>
      </c>
      <c r="B34" s="245" t="s">
        <v>136</v>
      </c>
      <c r="C34" s="23">
        <v>74960.38</v>
      </c>
      <c r="D34" s="23">
        <v>74960.38</v>
      </c>
      <c r="E34" s="23">
        <v>74960.38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ht="18.75" customHeight="1" spans="1:15">
      <c r="A35" s="149" t="s">
        <v>137</v>
      </c>
      <c r="B35" s="192" t="s">
        <v>138</v>
      </c>
      <c r="C35" s="23">
        <v>20375993</v>
      </c>
      <c r="D35" s="23">
        <v>19511793</v>
      </c>
      <c r="E35" s="23">
        <v>8388684.72</v>
      </c>
      <c r="F35" s="23">
        <v>11123108.28</v>
      </c>
      <c r="G35" s="23"/>
      <c r="H35" s="23"/>
      <c r="I35" s="23"/>
      <c r="J35" s="23">
        <v>864200</v>
      </c>
      <c r="K35" s="23">
        <v>864200</v>
      </c>
      <c r="L35" s="23"/>
      <c r="M35" s="23"/>
      <c r="N35" s="23"/>
      <c r="O35" s="23"/>
    </row>
    <row r="36" ht="18.75" customHeight="1" spans="1:15">
      <c r="A36" s="208" t="s">
        <v>139</v>
      </c>
      <c r="B36" s="244" t="s">
        <v>140</v>
      </c>
      <c r="C36" s="23">
        <v>10857884.72</v>
      </c>
      <c r="D36" s="23">
        <v>9993684.72</v>
      </c>
      <c r="E36" s="23">
        <v>8388684.72</v>
      </c>
      <c r="F36" s="23">
        <v>1605000</v>
      </c>
      <c r="G36" s="23"/>
      <c r="H36" s="23"/>
      <c r="I36" s="23"/>
      <c r="J36" s="23">
        <v>864200</v>
      </c>
      <c r="K36" s="23">
        <v>864200</v>
      </c>
      <c r="L36" s="23"/>
      <c r="M36" s="23"/>
      <c r="N36" s="23"/>
      <c r="O36" s="23"/>
    </row>
    <row r="37" ht="18.75" customHeight="1" spans="1:15">
      <c r="A37" s="210" t="s">
        <v>141</v>
      </c>
      <c r="B37" s="245" t="s">
        <v>142</v>
      </c>
      <c r="C37" s="23">
        <v>8388684.72</v>
      </c>
      <c r="D37" s="23">
        <v>8388684.72</v>
      </c>
      <c r="E37" s="23">
        <v>8388684.72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ht="18.75" customHeight="1" spans="1:15">
      <c r="A38" s="210">
        <v>2130105</v>
      </c>
      <c r="B38" s="245" t="s">
        <v>143</v>
      </c>
      <c r="C38" s="23">
        <v>1065000</v>
      </c>
      <c r="D38" s="23">
        <v>1065000</v>
      </c>
      <c r="E38" s="23"/>
      <c r="F38" s="23">
        <v>1065000</v>
      </c>
      <c r="G38" s="23"/>
      <c r="H38" s="23"/>
      <c r="I38" s="23"/>
      <c r="J38" s="23"/>
      <c r="K38" s="23"/>
      <c r="L38" s="23"/>
      <c r="M38" s="23"/>
      <c r="N38" s="23"/>
      <c r="O38" s="23"/>
    </row>
    <row r="39" ht="18.75" customHeight="1" spans="1:15">
      <c r="A39" s="210" t="s">
        <v>144</v>
      </c>
      <c r="B39" s="245" t="s">
        <v>145</v>
      </c>
      <c r="C39" s="23">
        <v>1404200</v>
      </c>
      <c r="D39" s="23">
        <v>540000</v>
      </c>
      <c r="E39" s="23"/>
      <c r="F39" s="23">
        <v>540000</v>
      </c>
      <c r="G39" s="23"/>
      <c r="H39" s="23"/>
      <c r="I39" s="23"/>
      <c r="J39" s="23">
        <v>864200</v>
      </c>
      <c r="K39" s="23">
        <v>864200</v>
      </c>
      <c r="L39" s="23"/>
      <c r="M39" s="23"/>
      <c r="N39" s="23"/>
      <c r="O39" s="23"/>
    </row>
    <row r="40" ht="18.75" customHeight="1" spans="1:15">
      <c r="A40" s="208" t="s">
        <v>146</v>
      </c>
      <c r="B40" s="244" t="s">
        <v>147</v>
      </c>
      <c r="C40" s="23">
        <v>964000</v>
      </c>
      <c r="D40" s="23">
        <v>964000</v>
      </c>
      <c r="E40" s="23"/>
      <c r="F40" s="23">
        <v>964000</v>
      </c>
      <c r="G40" s="23"/>
      <c r="H40" s="23"/>
      <c r="I40" s="23"/>
      <c r="J40" s="23"/>
      <c r="K40" s="23"/>
      <c r="L40" s="23"/>
      <c r="M40" s="23"/>
      <c r="N40" s="23"/>
      <c r="O40" s="23"/>
    </row>
    <row r="41" ht="18.75" customHeight="1" spans="1:15">
      <c r="A41" s="210" t="s">
        <v>148</v>
      </c>
      <c r="B41" s="245" t="s">
        <v>149</v>
      </c>
      <c r="C41" s="23">
        <v>964000</v>
      </c>
      <c r="D41" s="23">
        <v>964000</v>
      </c>
      <c r="E41" s="23"/>
      <c r="F41" s="23">
        <v>964000</v>
      </c>
      <c r="G41" s="23"/>
      <c r="H41" s="23"/>
      <c r="I41" s="23"/>
      <c r="J41" s="23"/>
      <c r="K41" s="23"/>
      <c r="L41" s="23"/>
      <c r="M41" s="23"/>
      <c r="N41" s="23"/>
      <c r="O41" s="23"/>
    </row>
    <row r="42" ht="18.75" customHeight="1" spans="1:15">
      <c r="A42" s="208" t="s">
        <v>150</v>
      </c>
      <c r="B42" s="244" t="s">
        <v>151</v>
      </c>
      <c r="C42" s="23">
        <v>8554108.28</v>
      </c>
      <c r="D42" s="23">
        <v>8554108.28</v>
      </c>
      <c r="E42" s="23"/>
      <c r="F42" s="23">
        <v>8554108.28</v>
      </c>
      <c r="G42" s="23"/>
      <c r="H42" s="23"/>
      <c r="I42" s="23"/>
      <c r="J42" s="23"/>
      <c r="K42" s="23"/>
      <c r="L42" s="23"/>
      <c r="M42" s="23"/>
      <c r="N42" s="23"/>
      <c r="O42" s="23"/>
    </row>
    <row r="43" ht="18.75" customHeight="1" spans="1:15">
      <c r="A43" s="210" t="s">
        <v>152</v>
      </c>
      <c r="B43" s="245" t="s">
        <v>153</v>
      </c>
      <c r="C43" s="23">
        <v>8554108.28</v>
      </c>
      <c r="D43" s="23">
        <v>8554108.28</v>
      </c>
      <c r="E43" s="23"/>
      <c r="F43" s="23">
        <v>8554108.28</v>
      </c>
      <c r="G43" s="23"/>
      <c r="H43" s="23"/>
      <c r="I43" s="23"/>
      <c r="J43" s="23"/>
      <c r="K43" s="23"/>
      <c r="L43" s="23"/>
      <c r="M43" s="23"/>
      <c r="N43" s="23"/>
      <c r="O43" s="23"/>
    </row>
    <row r="44" ht="18.75" customHeight="1" spans="1:15">
      <c r="A44" s="149" t="s">
        <v>154</v>
      </c>
      <c r="B44" s="192" t="s">
        <v>155</v>
      </c>
      <c r="C44" s="23">
        <v>1224022.97</v>
      </c>
      <c r="D44" s="23">
        <v>1224022.97</v>
      </c>
      <c r="E44" s="23">
        <v>1224022.97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ht="18.75" customHeight="1" spans="1:15">
      <c r="A45" s="208" t="s">
        <v>156</v>
      </c>
      <c r="B45" s="244" t="s">
        <v>157</v>
      </c>
      <c r="C45" s="23">
        <v>1224022.97</v>
      </c>
      <c r="D45" s="23">
        <v>1224022.97</v>
      </c>
      <c r="E45" s="23">
        <v>1224022.97</v>
      </c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ht="18.75" customHeight="1" spans="1:15">
      <c r="A46" s="210" t="s">
        <v>158</v>
      </c>
      <c r="B46" s="245" t="s">
        <v>159</v>
      </c>
      <c r="C46" s="23">
        <v>1224022.97</v>
      </c>
      <c r="D46" s="23">
        <v>1224022.97</v>
      </c>
      <c r="E46" s="23">
        <v>1224022.97</v>
      </c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ht="18.75" customHeight="1" spans="1:15">
      <c r="A47" s="149" t="s">
        <v>160</v>
      </c>
      <c r="B47" s="192" t="s">
        <v>161</v>
      </c>
      <c r="C47" s="23">
        <v>3770</v>
      </c>
      <c r="D47" s="23"/>
      <c r="E47" s="23"/>
      <c r="F47" s="23"/>
      <c r="G47" s="23"/>
      <c r="H47" s="23">
        <v>3770</v>
      </c>
      <c r="I47" s="23"/>
      <c r="J47" s="23"/>
      <c r="K47" s="23"/>
      <c r="L47" s="23"/>
      <c r="M47" s="23"/>
      <c r="N47" s="23"/>
      <c r="O47" s="23"/>
    </row>
    <row r="48" ht="18.75" customHeight="1" spans="1:15">
      <c r="A48" s="208" t="s">
        <v>162</v>
      </c>
      <c r="B48" s="244" t="s">
        <v>163</v>
      </c>
      <c r="C48" s="23">
        <v>3770</v>
      </c>
      <c r="D48" s="23"/>
      <c r="E48" s="23"/>
      <c r="F48" s="23"/>
      <c r="G48" s="23"/>
      <c r="H48" s="23">
        <v>3770</v>
      </c>
      <c r="I48" s="23"/>
      <c r="J48" s="23"/>
      <c r="K48" s="23"/>
      <c r="L48" s="23"/>
      <c r="M48" s="23"/>
      <c r="N48" s="23"/>
      <c r="O48" s="23"/>
    </row>
    <row r="49" ht="18.75" customHeight="1" spans="1:15">
      <c r="A49" s="210">
        <v>2230105</v>
      </c>
      <c r="B49" s="245" t="s">
        <v>164</v>
      </c>
      <c r="C49" s="23">
        <v>3770</v>
      </c>
      <c r="D49" s="23"/>
      <c r="E49" s="23"/>
      <c r="F49" s="23"/>
      <c r="G49" s="23"/>
      <c r="H49" s="23">
        <v>3770</v>
      </c>
      <c r="I49" s="23"/>
      <c r="J49" s="23"/>
      <c r="K49" s="23"/>
      <c r="L49" s="23"/>
      <c r="M49" s="23"/>
      <c r="N49" s="23"/>
      <c r="O49" s="23"/>
    </row>
    <row r="50" ht="18.75" customHeight="1" spans="1:15">
      <c r="A50" s="149" t="s">
        <v>165</v>
      </c>
      <c r="B50" s="192" t="s">
        <v>166</v>
      </c>
      <c r="C50" s="23">
        <v>22800</v>
      </c>
      <c r="D50" s="23">
        <v>22800</v>
      </c>
      <c r="E50" s="23">
        <v>22800</v>
      </c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ht="18.75" customHeight="1" spans="1:15">
      <c r="A51" s="208" t="s">
        <v>167</v>
      </c>
      <c r="B51" s="244" t="s">
        <v>168</v>
      </c>
      <c r="C51" s="23">
        <v>22800</v>
      </c>
      <c r="D51" s="23">
        <v>22800</v>
      </c>
      <c r="E51" s="23">
        <v>22800</v>
      </c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ht="18.75" customHeight="1" spans="1:15">
      <c r="A52" s="210">
        <v>2240106</v>
      </c>
      <c r="B52" s="245" t="s">
        <v>169</v>
      </c>
      <c r="C52" s="23">
        <v>22800</v>
      </c>
      <c r="D52" s="23">
        <v>22800</v>
      </c>
      <c r="E52" s="23">
        <v>22800</v>
      </c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ht="18.75" customHeight="1" spans="1:15">
      <c r="A53" s="212" t="s">
        <v>170</v>
      </c>
      <c r="B53" s="213" t="s">
        <v>170</v>
      </c>
      <c r="C53" s="23">
        <v>31862468.47</v>
      </c>
      <c r="D53" s="23">
        <v>30739135.14</v>
      </c>
      <c r="E53" s="23">
        <v>19052970.86</v>
      </c>
      <c r="F53" s="23">
        <v>11686164.28</v>
      </c>
      <c r="G53" s="23"/>
      <c r="H53" s="23">
        <v>3770</v>
      </c>
      <c r="I53" s="23"/>
      <c r="J53" s="23">
        <v>1119563.33</v>
      </c>
      <c r="K53" s="23">
        <v>864200</v>
      </c>
      <c r="L53" s="23"/>
      <c r="M53" s="23"/>
      <c r="N53" s="23"/>
      <c r="O53" s="23">
        <v>255363.33</v>
      </c>
    </row>
  </sheetData>
  <mergeCells count="11">
    <mergeCell ref="A2:O2"/>
    <mergeCell ref="A3:L3"/>
    <mergeCell ref="D4:F4"/>
    <mergeCell ref="J4:O4"/>
    <mergeCell ref="A53:B53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7" workbookViewId="0">
      <selection activeCell="A35" sqref="A35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171</v>
      </c>
    </row>
    <row r="2" ht="36" customHeight="1" spans="1:4">
      <c r="A2" s="5" t="str">
        <f>"2025"&amp;"年部门财政拨款收支预算总表"</f>
        <v>2025年部门财政拨款收支预算总表</v>
      </c>
      <c r="B2" s="190"/>
      <c r="C2" s="190"/>
      <c r="D2" s="190"/>
    </row>
    <row r="3" ht="18.75" customHeight="1" spans="1:4">
      <c r="A3" s="7" t="str">
        <f>"单位名称："&amp;"永德县永康镇人民政府"</f>
        <v>单位名称：永德县永康镇人民政府</v>
      </c>
      <c r="B3" s="191"/>
      <c r="C3" s="191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5" t="str">
        <f>"2025"&amp;"年预算数"</f>
        <v>2025年预算数</v>
      </c>
      <c r="C5" s="30" t="s">
        <v>172</v>
      </c>
      <c r="D5" s="105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92" t="s">
        <v>173</v>
      </c>
      <c r="B7" s="23">
        <v>30742905.14</v>
      </c>
      <c r="C7" s="22" t="s">
        <v>174</v>
      </c>
      <c r="D7" s="23">
        <v>30742905.14</v>
      </c>
    </row>
    <row r="8" ht="18.75" customHeight="1" spans="1:4">
      <c r="A8" s="193" t="s">
        <v>175</v>
      </c>
      <c r="B8" s="23">
        <v>30739135.14</v>
      </c>
      <c r="C8" s="22" t="s">
        <v>176</v>
      </c>
      <c r="D8" s="23">
        <v>5829604.58</v>
      </c>
    </row>
    <row r="9" ht="18.75" customHeight="1" spans="1:4">
      <c r="A9" s="193" t="s">
        <v>177</v>
      </c>
      <c r="B9" s="23"/>
      <c r="C9" s="22" t="s">
        <v>178</v>
      </c>
      <c r="D9" s="23"/>
    </row>
    <row r="10" ht="18.75" customHeight="1" spans="1:4">
      <c r="A10" s="193" t="s">
        <v>179</v>
      </c>
      <c r="B10" s="23">
        <v>3770</v>
      </c>
      <c r="C10" s="22" t="s">
        <v>180</v>
      </c>
      <c r="D10" s="23">
        <v>40000</v>
      </c>
    </row>
    <row r="11" ht="18.75" customHeight="1" spans="1:4">
      <c r="A11" s="194" t="s">
        <v>181</v>
      </c>
      <c r="B11" s="23"/>
      <c r="C11" s="195" t="s">
        <v>182</v>
      </c>
      <c r="D11" s="23"/>
    </row>
    <row r="12" ht="18.75" customHeight="1" spans="1:4">
      <c r="A12" s="196" t="s">
        <v>175</v>
      </c>
      <c r="B12" s="23"/>
      <c r="C12" s="197" t="s">
        <v>183</v>
      </c>
      <c r="D12" s="23"/>
    </row>
    <row r="13" ht="18.75" customHeight="1" spans="1:4">
      <c r="A13" s="196" t="s">
        <v>177</v>
      </c>
      <c r="B13" s="23"/>
      <c r="C13" s="197" t="s">
        <v>184</v>
      </c>
      <c r="D13" s="23"/>
    </row>
    <row r="14" ht="18.75" customHeight="1" spans="1:4">
      <c r="A14" s="196" t="s">
        <v>179</v>
      </c>
      <c r="B14" s="23"/>
      <c r="C14" s="197" t="s">
        <v>185</v>
      </c>
      <c r="D14" s="23"/>
    </row>
    <row r="15" ht="18.75" customHeight="1" spans="1:4">
      <c r="A15" s="196" t="s">
        <v>26</v>
      </c>
      <c r="B15" s="23"/>
      <c r="C15" s="197" t="s">
        <v>186</v>
      </c>
      <c r="D15" s="23">
        <v>3261340.62</v>
      </c>
    </row>
    <row r="16" ht="18.75" customHeight="1" spans="1:4">
      <c r="A16" s="196" t="s">
        <v>26</v>
      </c>
      <c r="B16" s="23" t="s">
        <v>26</v>
      </c>
      <c r="C16" s="197" t="s">
        <v>187</v>
      </c>
      <c r="D16" s="23">
        <v>849573.97</v>
      </c>
    </row>
    <row r="17" ht="18.75" customHeight="1" spans="1:4">
      <c r="A17" s="198" t="s">
        <v>26</v>
      </c>
      <c r="B17" s="23" t="s">
        <v>26</v>
      </c>
      <c r="C17" s="197" t="s">
        <v>188</v>
      </c>
      <c r="D17" s="23"/>
    </row>
    <row r="18" ht="18.75" customHeight="1" spans="1:4">
      <c r="A18" s="198" t="s">
        <v>26</v>
      </c>
      <c r="B18" s="23" t="s">
        <v>26</v>
      </c>
      <c r="C18" s="197" t="s">
        <v>189</v>
      </c>
      <c r="D18" s="23"/>
    </row>
    <row r="19" ht="18.75" customHeight="1" spans="1:4">
      <c r="A19" s="199" t="s">
        <v>26</v>
      </c>
      <c r="B19" s="23" t="s">
        <v>26</v>
      </c>
      <c r="C19" s="197" t="s">
        <v>190</v>
      </c>
      <c r="D19" s="23">
        <v>19511793</v>
      </c>
    </row>
    <row r="20" ht="18.75" customHeight="1" spans="1:4">
      <c r="A20" s="199" t="s">
        <v>26</v>
      </c>
      <c r="B20" s="23" t="s">
        <v>26</v>
      </c>
      <c r="C20" s="197" t="s">
        <v>191</v>
      </c>
      <c r="D20" s="23"/>
    </row>
    <row r="21" ht="18.75" customHeight="1" spans="1:4">
      <c r="A21" s="199" t="s">
        <v>26</v>
      </c>
      <c r="B21" s="23" t="s">
        <v>26</v>
      </c>
      <c r="C21" s="197" t="s">
        <v>192</v>
      </c>
      <c r="D21" s="23"/>
    </row>
    <row r="22" ht="18.75" customHeight="1" spans="1:4">
      <c r="A22" s="199" t="s">
        <v>26</v>
      </c>
      <c r="B22" s="23" t="s">
        <v>26</v>
      </c>
      <c r="C22" s="197" t="s">
        <v>193</v>
      </c>
      <c r="D22" s="23"/>
    </row>
    <row r="23" ht="18.75" customHeight="1" spans="1:4">
      <c r="A23" s="199" t="s">
        <v>26</v>
      </c>
      <c r="B23" s="23" t="s">
        <v>26</v>
      </c>
      <c r="C23" s="197" t="s">
        <v>194</v>
      </c>
      <c r="D23" s="23"/>
    </row>
    <row r="24" ht="18.75" customHeight="1" spans="1:4">
      <c r="A24" s="199" t="s">
        <v>26</v>
      </c>
      <c r="B24" s="23" t="s">
        <v>26</v>
      </c>
      <c r="C24" s="197" t="s">
        <v>195</v>
      </c>
      <c r="D24" s="23"/>
    </row>
    <row r="25" ht="18.75" customHeight="1" spans="1:4">
      <c r="A25" s="199" t="s">
        <v>26</v>
      </c>
      <c r="B25" s="23" t="s">
        <v>26</v>
      </c>
      <c r="C25" s="197" t="s">
        <v>196</v>
      </c>
      <c r="D25" s="23"/>
    </row>
    <row r="26" ht="18.75" customHeight="1" spans="1:4">
      <c r="A26" s="199" t="s">
        <v>26</v>
      </c>
      <c r="B26" s="23" t="s">
        <v>26</v>
      </c>
      <c r="C26" s="197" t="s">
        <v>197</v>
      </c>
      <c r="D26" s="23">
        <v>1224022.97</v>
      </c>
    </row>
    <row r="27" ht="18.75" customHeight="1" spans="1:4">
      <c r="A27" s="199" t="s">
        <v>26</v>
      </c>
      <c r="B27" s="23" t="s">
        <v>26</v>
      </c>
      <c r="C27" s="197" t="s">
        <v>198</v>
      </c>
      <c r="D27" s="23"/>
    </row>
    <row r="28" ht="18.75" customHeight="1" spans="1:4">
      <c r="A28" s="199" t="s">
        <v>26</v>
      </c>
      <c r="B28" s="23" t="s">
        <v>26</v>
      </c>
      <c r="C28" s="197" t="s">
        <v>199</v>
      </c>
      <c r="D28" s="23">
        <v>3770</v>
      </c>
    </row>
    <row r="29" ht="18.75" customHeight="1" spans="1:4">
      <c r="A29" s="199" t="s">
        <v>26</v>
      </c>
      <c r="B29" s="23" t="s">
        <v>26</v>
      </c>
      <c r="C29" s="197" t="s">
        <v>200</v>
      </c>
      <c r="D29" s="23">
        <v>22800</v>
      </c>
    </row>
    <row r="30" ht="18.75" customHeight="1" spans="1:4">
      <c r="A30" s="199" t="s">
        <v>26</v>
      </c>
      <c r="B30" s="23" t="s">
        <v>26</v>
      </c>
      <c r="C30" s="197" t="s">
        <v>201</v>
      </c>
      <c r="D30" s="23"/>
    </row>
    <row r="31" ht="18.75" customHeight="1" spans="1:4">
      <c r="A31" s="200" t="s">
        <v>26</v>
      </c>
      <c r="B31" s="23" t="s">
        <v>26</v>
      </c>
      <c r="C31" s="197" t="s">
        <v>202</v>
      </c>
      <c r="D31" s="23"/>
    </row>
    <row r="32" ht="18.75" customHeight="1" spans="1:4">
      <c r="A32" s="200" t="s">
        <v>26</v>
      </c>
      <c r="B32" s="23" t="s">
        <v>26</v>
      </c>
      <c r="C32" s="197" t="s">
        <v>203</v>
      </c>
      <c r="D32" s="23"/>
    </row>
    <row r="33" ht="18.75" customHeight="1" spans="1:4">
      <c r="A33" s="200" t="s">
        <v>26</v>
      </c>
      <c r="B33" s="23" t="s">
        <v>26</v>
      </c>
      <c r="C33" s="197" t="s">
        <v>204</v>
      </c>
      <c r="D33" s="23"/>
    </row>
    <row r="34" ht="18.75" customHeight="1" spans="1:4">
      <c r="A34" s="200"/>
      <c r="B34" s="23"/>
      <c r="C34" s="197" t="s">
        <v>205</v>
      </c>
      <c r="D34" s="23"/>
    </row>
    <row r="35" ht="18.75" customHeight="1" spans="1:4">
      <c r="A35" s="200" t="s">
        <v>26</v>
      </c>
      <c r="B35" s="23" t="s">
        <v>26</v>
      </c>
      <c r="C35" s="197" t="s">
        <v>206</v>
      </c>
      <c r="D35" s="23"/>
    </row>
    <row r="36" ht="18.75" customHeight="1" spans="1:4">
      <c r="A36" s="54" t="s">
        <v>207</v>
      </c>
      <c r="B36" s="201">
        <v>30742905.14</v>
      </c>
      <c r="C36" s="202" t="s">
        <v>52</v>
      </c>
      <c r="D36" s="201">
        <v>30742905.14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9"/>
  <sheetViews>
    <sheetView showZeros="0" topLeftCell="A29" workbookViewId="0">
      <selection activeCell="G49" sqref="G49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79"/>
      <c r="F1" s="56"/>
      <c r="G1" s="38" t="s">
        <v>208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80"/>
      <c r="C2" s="180"/>
      <c r="D2" s="180"/>
      <c r="E2" s="180"/>
      <c r="F2" s="180"/>
      <c r="G2" s="180"/>
    </row>
    <row r="3" ht="18" customHeight="1" spans="1:7">
      <c r="A3" s="181" t="str">
        <f>"单位名称："&amp;"永德县永康镇人民政府"</f>
        <v>单位名称：永德县永康镇人民政府</v>
      </c>
      <c r="B3" s="28"/>
      <c r="C3" s="29"/>
      <c r="D3" s="29"/>
      <c r="E3" s="29"/>
      <c r="F3" s="100"/>
      <c r="G3" s="38" t="s">
        <v>1</v>
      </c>
    </row>
    <row r="4" ht="20.25" customHeight="1" spans="1:7">
      <c r="A4" s="182" t="s">
        <v>209</v>
      </c>
      <c r="B4" s="183"/>
      <c r="C4" s="105" t="s">
        <v>56</v>
      </c>
      <c r="D4" s="184" t="s">
        <v>75</v>
      </c>
      <c r="E4" s="13"/>
      <c r="F4" s="14"/>
      <c r="G4" s="126" t="s">
        <v>76</v>
      </c>
    </row>
    <row r="5" ht="20.25" customHeight="1" spans="1:7">
      <c r="A5" s="185" t="s">
        <v>73</v>
      </c>
      <c r="B5" s="185" t="s">
        <v>74</v>
      </c>
      <c r="C5" s="32"/>
      <c r="D5" s="65" t="s">
        <v>58</v>
      </c>
      <c r="E5" s="65" t="s">
        <v>210</v>
      </c>
      <c r="F5" s="65" t="s">
        <v>211</v>
      </c>
      <c r="G5" s="93"/>
    </row>
    <row r="6" ht="19.5" customHeight="1" spans="1:7">
      <c r="A6" s="185" t="s">
        <v>212</v>
      </c>
      <c r="B6" s="185" t="s">
        <v>213</v>
      </c>
      <c r="C6" s="185" t="s">
        <v>214</v>
      </c>
      <c r="D6" s="65">
        <v>4</v>
      </c>
      <c r="E6" s="186" t="s">
        <v>215</v>
      </c>
      <c r="F6" s="186" t="s">
        <v>216</v>
      </c>
      <c r="G6" s="185" t="s">
        <v>217</v>
      </c>
    </row>
    <row r="7" ht="18" customHeight="1" spans="1:7">
      <c r="A7" s="33" t="s">
        <v>84</v>
      </c>
      <c r="B7" s="33" t="s">
        <v>85</v>
      </c>
      <c r="C7" s="23">
        <v>5829604.58</v>
      </c>
      <c r="D7" s="23">
        <v>5306548.58</v>
      </c>
      <c r="E7" s="23">
        <v>4478312.58</v>
      </c>
      <c r="F7" s="23">
        <v>828236</v>
      </c>
      <c r="G7" s="23">
        <v>523056</v>
      </c>
    </row>
    <row r="8" ht="18" customHeight="1" spans="1:7">
      <c r="A8" s="116" t="s">
        <v>86</v>
      </c>
      <c r="B8" s="116" t="s">
        <v>87</v>
      </c>
      <c r="C8" s="23">
        <v>146000</v>
      </c>
      <c r="D8" s="23"/>
      <c r="E8" s="23"/>
      <c r="F8" s="23"/>
      <c r="G8" s="23">
        <v>146000</v>
      </c>
    </row>
    <row r="9" ht="18" customHeight="1" spans="1:7">
      <c r="A9" s="187" t="s">
        <v>88</v>
      </c>
      <c r="B9" s="187" t="s">
        <v>89</v>
      </c>
      <c r="C9" s="23">
        <v>146000</v>
      </c>
      <c r="D9" s="23"/>
      <c r="E9" s="23"/>
      <c r="F9" s="23"/>
      <c r="G9" s="23">
        <v>146000</v>
      </c>
    </row>
    <row r="10" ht="18" customHeight="1" spans="1:7">
      <c r="A10" s="116" t="s">
        <v>90</v>
      </c>
      <c r="B10" s="116" t="s">
        <v>91</v>
      </c>
      <c r="C10" s="23">
        <v>4940019.14</v>
      </c>
      <c r="D10" s="23">
        <v>4940019.14</v>
      </c>
      <c r="E10" s="23">
        <v>4138783.14</v>
      </c>
      <c r="F10" s="23">
        <v>801236</v>
      </c>
      <c r="G10" s="23"/>
    </row>
    <row r="11" ht="18" customHeight="1" spans="1:7">
      <c r="A11" s="187" t="s">
        <v>92</v>
      </c>
      <c r="B11" s="187" t="s">
        <v>93</v>
      </c>
      <c r="C11" s="23">
        <v>4940019.14</v>
      </c>
      <c r="D11" s="23">
        <v>4940019.14</v>
      </c>
      <c r="E11" s="23">
        <v>4138783.14</v>
      </c>
      <c r="F11" s="23">
        <v>801236</v>
      </c>
      <c r="G11" s="23"/>
    </row>
    <row r="12" ht="18" customHeight="1" spans="1:7">
      <c r="A12" s="116" t="s">
        <v>95</v>
      </c>
      <c r="B12" s="116" t="s">
        <v>96</v>
      </c>
      <c r="C12" s="23">
        <v>448029.44</v>
      </c>
      <c r="D12" s="23">
        <v>366529.44</v>
      </c>
      <c r="E12" s="23">
        <v>339529.44</v>
      </c>
      <c r="F12" s="23">
        <v>27000</v>
      </c>
      <c r="G12" s="23">
        <v>81500</v>
      </c>
    </row>
    <row r="13" ht="18" customHeight="1" spans="1:7">
      <c r="A13" s="187" t="s">
        <v>97</v>
      </c>
      <c r="B13" s="187" t="s">
        <v>93</v>
      </c>
      <c r="C13" s="23">
        <v>366529.44</v>
      </c>
      <c r="D13" s="23">
        <v>366529.44</v>
      </c>
      <c r="E13" s="23">
        <v>339529.44</v>
      </c>
      <c r="F13" s="23">
        <v>27000</v>
      </c>
      <c r="G13" s="23"/>
    </row>
    <row r="14" ht="18" customHeight="1" spans="1:7">
      <c r="A14" s="187" t="s">
        <v>98</v>
      </c>
      <c r="B14" s="187" t="s">
        <v>99</v>
      </c>
      <c r="C14" s="23">
        <v>81500</v>
      </c>
      <c r="D14" s="23"/>
      <c r="E14" s="23"/>
      <c r="F14" s="23"/>
      <c r="G14" s="23">
        <v>81500</v>
      </c>
    </row>
    <row r="15" ht="18" customHeight="1" spans="1:7">
      <c r="A15" s="116" t="s">
        <v>100</v>
      </c>
      <c r="B15" s="116" t="s">
        <v>101</v>
      </c>
      <c r="C15" s="23">
        <v>295556</v>
      </c>
      <c r="D15" s="23"/>
      <c r="E15" s="23"/>
      <c r="F15" s="23"/>
      <c r="G15" s="23">
        <v>295556</v>
      </c>
    </row>
    <row r="16" ht="18" customHeight="1" spans="1:7">
      <c r="A16" s="187" t="s">
        <v>218</v>
      </c>
      <c r="B16" s="187" t="s">
        <v>102</v>
      </c>
      <c r="C16" s="23">
        <v>295556</v>
      </c>
      <c r="D16" s="23"/>
      <c r="E16" s="23"/>
      <c r="F16" s="23"/>
      <c r="G16" s="23">
        <v>295556</v>
      </c>
    </row>
    <row r="17" ht="18" customHeight="1" spans="1:7">
      <c r="A17" s="33" t="s">
        <v>103</v>
      </c>
      <c r="B17" s="33" t="s">
        <v>104</v>
      </c>
      <c r="C17" s="23">
        <v>40000</v>
      </c>
      <c r="D17" s="23"/>
      <c r="E17" s="23"/>
      <c r="F17" s="23"/>
      <c r="G17" s="23">
        <v>40000</v>
      </c>
    </row>
    <row r="18" ht="18" customHeight="1" spans="1:7">
      <c r="A18" s="116" t="s">
        <v>105</v>
      </c>
      <c r="B18" s="116" t="s">
        <v>106</v>
      </c>
      <c r="C18" s="23">
        <v>40000</v>
      </c>
      <c r="D18" s="23"/>
      <c r="E18" s="23"/>
      <c r="F18" s="23"/>
      <c r="G18" s="23">
        <v>40000</v>
      </c>
    </row>
    <row r="19" ht="18" customHeight="1" spans="1:7">
      <c r="A19" s="187" t="s">
        <v>107</v>
      </c>
      <c r="B19" s="187" t="s">
        <v>108</v>
      </c>
      <c r="C19" s="23">
        <v>40000</v>
      </c>
      <c r="D19" s="23"/>
      <c r="E19" s="23"/>
      <c r="F19" s="23"/>
      <c r="G19" s="23">
        <v>40000</v>
      </c>
    </row>
    <row r="20" ht="18" customHeight="1" spans="1:7">
      <c r="A20" s="33" t="s">
        <v>109</v>
      </c>
      <c r="B20" s="33" t="s">
        <v>110</v>
      </c>
      <c r="C20" s="23">
        <v>3261340.62</v>
      </c>
      <c r="D20" s="23">
        <v>3261340.62</v>
      </c>
      <c r="E20" s="23">
        <v>3225840.62</v>
      </c>
      <c r="F20" s="23">
        <v>35500</v>
      </c>
      <c r="G20" s="23"/>
    </row>
    <row r="21" ht="18" customHeight="1" spans="1:7">
      <c r="A21" s="116" t="s">
        <v>111</v>
      </c>
      <c r="B21" s="116" t="s">
        <v>112</v>
      </c>
      <c r="C21" s="23">
        <v>29880</v>
      </c>
      <c r="D21" s="23">
        <v>29880</v>
      </c>
      <c r="E21" s="23">
        <v>29880</v>
      </c>
      <c r="F21" s="23"/>
      <c r="G21" s="23"/>
    </row>
    <row r="22" ht="18" customHeight="1" spans="1:7">
      <c r="A22" s="187" t="s">
        <v>113</v>
      </c>
      <c r="B22" s="187" t="s">
        <v>114</v>
      </c>
      <c r="C22" s="23">
        <v>29880</v>
      </c>
      <c r="D22" s="23">
        <v>29880</v>
      </c>
      <c r="E22" s="23">
        <v>29880</v>
      </c>
      <c r="F22" s="23"/>
      <c r="G22" s="23"/>
    </row>
    <row r="23" ht="18" customHeight="1" spans="1:7">
      <c r="A23" s="116" t="s">
        <v>115</v>
      </c>
      <c r="B23" s="116" t="s">
        <v>116</v>
      </c>
      <c r="C23" s="23">
        <v>3187084.62</v>
      </c>
      <c r="D23" s="23">
        <v>3187084.62</v>
      </c>
      <c r="E23" s="23">
        <v>3151584.62</v>
      </c>
      <c r="F23" s="23">
        <v>35500</v>
      </c>
      <c r="G23" s="23"/>
    </row>
    <row r="24" ht="18" customHeight="1" spans="1:7">
      <c r="A24" s="187" t="s">
        <v>117</v>
      </c>
      <c r="B24" s="187" t="s">
        <v>118</v>
      </c>
      <c r="C24" s="23">
        <v>1555054</v>
      </c>
      <c r="D24" s="23">
        <v>1555054</v>
      </c>
      <c r="E24" s="23">
        <v>1519554</v>
      </c>
      <c r="F24" s="23">
        <v>35500</v>
      </c>
      <c r="G24" s="23"/>
    </row>
    <row r="25" ht="18" customHeight="1" spans="1:7">
      <c r="A25" s="187" t="s">
        <v>119</v>
      </c>
      <c r="B25" s="187" t="s">
        <v>120</v>
      </c>
      <c r="C25" s="23">
        <v>1632030.62</v>
      </c>
      <c r="D25" s="23">
        <v>1632030.62</v>
      </c>
      <c r="E25" s="23">
        <v>1632030.62</v>
      </c>
      <c r="F25" s="23"/>
      <c r="G25" s="23"/>
    </row>
    <row r="26" ht="18" customHeight="1" spans="1:7">
      <c r="A26" s="116" t="s">
        <v>121</v>
      </c>
      <c r="B26" s="116" t="s">
        <v>122</v>
      </c>
      <c r="C26" s="23">
        <v>44376</v>
      </c>
      <c r="D26" s="23">
        <v>44376</v>
      </c>
      <c r="E26" s="23">
        <v>44376</v>
      </c>
      <c r="F26" s="23"/>
      <c r="G26" s="23"/>
    </row>
    <row r="27" ht="18" customHeight="1" spans="1:7">
      <c r="A27" s="187" t="s">
        <v>123</v>
      </c>
      <c r="B27" s="187" t="s">
        <v>124</v>
      </c>
      <c r="C27" s="23">
        <v>44376</v>
      </c>
      <c r="D27" s="23">
        <v>44376</v>
      </c>
      <c r="E27" s="23">
        <v>44376</v>
      </c>
      <c r="F27" s="23"/>
      <c r="G27" s="23"/>
    </row>
    <row r="28" ht="18" customHeight="1" spans="1:7">
      <c r="A28" s="33" t="s">
        <v>125</v>
      </c>
      <c r="B28" s="33" t="s">
        <v>126</v>
      </c>
      <c r="C28" s="23">
        <v>849573.97</v>
      </c>
      <c r="D28" s="23">
        <v>849573.97</v>
      </c>
      <c r="E28" s="23">
        <v>849573.97</v>
      </c>
      <c r="F28" s="23"/>
      <c r="G28" s="23"/>
    </row>
    <row r="29" ht="18" customHeight="1" spans="1:7">
      <c r="A29" s="116" t="s">
        <v>127</v>
      </c>
      <c r="B29" s="116" t="s">
        <v>128</v>
      </c>
      <c r="C29" s="23">
        <v>50400</v>
      </c>
      <c r="D29" s="23">
        <v>50400</v>
      </c>
      <c r="E29" s="23">
        <v>50400</v>
      </c>
      <c r="F29" s="23"/>
      <c r="G29" s="23"/>
    </row>
    <row r="30" ht="18" customHeight="1" spans="1:7">
      <c r="A30" s="187" t="s">
        <v>129</v>
      </c>
      <c r="B30" s="187" t="s">
        <v>130</v>
      </c>
      <c r="C30" s="23">
        <v>50400</v>
      </c>
      <c r="D30" s="23">
        <v>50400</v>
      </c>
      <c r="E30" s="23">
        <v>50400</v>
      </c>
      <c r="F30" s="23"/>
      <c r="G30" s="23"/>
    </row>
    <row r="31" ht="18" customHeight="1" spans="1:7">
      <c r="A31" s="116" t="s">
        <v>131</v>
      </c>
      <c r="B31" s="116" t="s">
        <v>132</v>
      </c>
      <c r="C31" s="23">
        <v>799173.97</v>
      </c>
      <c r="D31" s="23">
        <v>799173.97</v>
      </c>
      <c r="E31" s="23">
        <v>799173.97</v>
      </c>
      <c r="F31" s="23"/>
      <c r="G31" s="23"/>
    </row>
    <row r="32" ht="18" customHeight="1" spans="1:7">
      <c r="A32" s="187" t="s">
        <v>133</v>
      </c>
      <c r="B32" s="187" t="s">
        <v>134</v>
      </c>
      <c r="C32" s="23">
        <v>724213.59</v>
      </c>
      <c r="D32" s="23">
        <v>724213.59</v>
      </c>
      <c r="E32" s="23">
        <v>724213.59</v>
      </c>
      <c r="F32" s="23"/>
      <c r="G32" s="23"/>
    </row>
    <row r="33" ht="18" customHeight="1" spans="1:7">
      <c r="A33" s="187" t="s">
        <v>135</v>
      </c>
      <c r="B33" s="187" t="s">
        <v>136</v>
      </c>
      <c r="C33" s="23">
        <v>74960.38</v>
      </c>
      <c r="D33" s="23">
        <v>74960.38</v>
      </c>
      <c r="E33" s="23">
        <v>74960.38</v>
      </c>
      <c r="F33" s="23"/>
      <c r="G33" s="23"/>
    </row>
    <row r="34" ht="18" customHeight="1" spans="1:7">
      <c r="A34" s="33" t="s">
        <v>137</v>
      </c>
      <c r="B34" s="33" t="s">
        <v>138</v>
      </c>
      <c r="C34" s="23">
        <v>19511793</v>
      </c>
      <c r="D34" s="23">
        <v>8388684.72</v>
      </c>
      <c r="E34" s="23">
        <v>8388684.72</v>
      </c>
      <c r="F34" s="23"/>
      <c r="G34" s="23">
        <v>11123108.28</v>
      </c>
    </row>
    <row r="35" ht="18" customHeight="1" spans="1:7">
      <c r="A35" s="116" t="s">
        <v>139</v>
      </c>
      <c r="B35" s="116" t="s">
        <v>140</v>
      </c>
      <c r="C35" s="23">
        <v>9993684.72</v>
      </c>
      <c r="D35" s="23">
        <v>8388684.72</v>
      </c>
      <c r="E35" s="23">
        <v>8388684.72</v>
      </c>
      <c r="F35" s="23"/>
      <c r="G35" s="23">
        <v>1605000</v>
      </c>
    </row>
    <row r="36" ht="18" customHeight="1" spans="1:7">
      <c r="A36" s="187" t="s">
        <v>141</v>
      </c>
      <c r="B36" s="187" t="s">
        <v>142</v>
      </c>
      <c r="C36" s="23">
        <v>8388684.72</v>
      </c>
      <c r="D36" s="23">
        <v>8388684.72</v>
      </c>
      <c r="E36" s="23">
        <v>8388684.72</v>
      </c>
      <c r="F36" s="23"/>
      <c r="G36" s="23"/>
    </row>
    <row r="37" ht="18" customHeight="1" spans="1:7">
      <c r="A37" s="187" t="s">
        <v>219</v>
      </c>
      <c r="B37" s="187" t="s">
        <v>143</v>
      </c>
      <c r="C37" s="23">
        <v>1065000</v>
      </c>
      <c r="D37" s="23"/>
      <c r="E37" s="23"/>
      <c r="F37" s="23"/>
      <c r="G37" s="23">
        <v>1065000</v>
      </c>
    </row>
    <row r="38" ht="18" customHeight="1" spans="1:7">
      <c r="A38" s="187" t="s">
        <v>144</v>
      </c>
      <c r="B38" s="187" t="s">
        <v>145</v>
      </c>
      <c r="C38" s="23">
        <v>540000</v>
      </c>
      <c r="D38" s="23"/>
      <c r="E38" s="23"/>
      <c r="F38" s="23"/>
      <c r="G38" s="23">
        <v>540000</v>
      </c>
    </row>
    <row r="39" ht="18" customHeight="1" spans="1:7">
      <c r="A39" s="116" t="s">
        <v>146</v>
      </c>
      <c r="B39" s="116" t="s">
        <v>147</v>
      </c>
      <c r="C39" s="23">
        <v>964000</v>
      </c>
      <c r="D39" s="23"/>
      <c r="E39" s="23"/>
      <c r="F39" s="23"/>
      <c r="G39" s="23">
        <v>964000</v>
      </c>
    </row>
    <row r="40" ht="18" customHeight="1" spans="1:7">
      <c r="A40" s="187" t="s">
        <v>148</v>
      </c>
      <c r="B40" s="187" t="s">
        <v>149</v>
      </c>
      <c r="C40" s="23">
        <v>964000</v>
      </c>
      <c r="D40" s="23"/>
      <c r="E40" s="23"/>
      <c r="F40" s="23"/>
      <c r="G40" s="23">
        <v>964000</v>
      </c>
    </row>
    <row r="41" ht="18" customHeight="1" spans="1:7">
      <c r="A41" s="116" t="s">
        <v>150</v>
      </c>
      <c r="B41" s="116" t="s">
        <v>151</v>
      </c>
      <c r="C41" s="23">
        <v>8554108.28</v>
      </c>
      <c r="D41" s="23"/>
      <c r="E41" s="23"/>
      <c r="F41" s="23"/>
      <c r="G41" s="23">
        <v>8554108.28</v>
      </c>
    </row>
    <row r="42" ht="18" customHeight="1" spans="1:7">
      <c r="A42" s="187" t="s">
        <v>152</v>
      </c>
      <c r="B42" s="187" t="s">
        <v>153</v>
      </c>
      <c r="C42" s="23">
        <v>8554108.28</v>
      </c>
      <c r="D42" s="23"/>
      <c r="E42" s="23"/>
      <c r="F42" s="23"/>
      <c r="G42" s="23">
        <v>8554108.28</v>
      </c>
    </row>
    <row r="43" ht="18" customHeight="1" spans="1:7">
      <c r="A43" s="33" t="s">
        <v>154</v>
      </c>
      <c r="B43" s="33" t="s">
        <v>155</v>
      </c>
      <c r="C43" s="23">
        <v>1224022.97</v>
      </c>
      <c r="D43" s="23">
        <v>1224022.97</v>
      </c>
      <c r="E43" s="23">
        <v>1224022.97</v>
      </c>
      <c r="F43" s="23"/>
      <c r="G43" s="23"/>
    </row>
    <row r="44" ht="18" customHeight="1" spans="1:7">
      <c r="A44" s="116" t="s">
        <v>156</v>
      </c>
      <c r="B44" s="116" t="s">
        <v>157</v>
      </c>
      <c r="C44" s="23">
        <v>1224022.97</v>
      </c>
      <c r="D44" s="23">
        <v>1224022.97</v>
      </c>
      <c r="E44" s="23">
        <v>1224022.97</v>
      </c>
      <c r="F44" s="23"/>
      <c r="G44" s="23"/>
    </row>
    <row r="45" ht="18" customHeight="1" spans="1:7">
      <c r="A45" s="187" t="s">
        <v>158</v>
      </c>
      <c r="B45" s="187" t="s">
        <v>159</v>
      </c>
      <c r="C45" s="23">
        <v>1224022.97</v>
      </c>
      <c r="D45" s="23">
        <v>1224022.97</v>
      </c>
      <c r="E45" s="23">
        <v>1224022.97</v>
      </c>
      <c r="F45" s="23"/>
      <c r="G45" s="23"/>
    </row>
    <row r="46" ht="18" customHeight="1" spans="1:7">
      <c r="A46" s="33" t="s">
        <v>165</v>
      </c>
      <c r="B46" s="33" t="s">
        <v>166</v>
      </c>
      <c r="C46" s="23">
        <v>22800</v>
      </c>
      <c r="D46" s="23">
        <v>22800</v>
      </c>
      <c r="E46" s="23">
        <v>22800</v>
      </c>
      <c r="F46" s="23"/>
      <c r="G46" s="23"/>
    </row>
    <row r="47" ht="18" customHeight="1" spans="1:7">
      <c r="A47" s="116" t="s">
        <v>167</v>
      </c>
      <c r="B47" s="116" t="s">
        <v>168</v>
      </c>
      <c r="C47" s="23">
        <v>22800</v>
      </c>
      <c r="D47" s="23">
        <v>22800</v>
      </c>
      <c r="E47" s="23">
        <v>22800</v>
      </c>
      <c r="F47" s="23"/>
      <c r="G47" s="23"/>
    </row>
    <row r="48" ht="18" customHeight="1" spans="1:7">
      <c r="A48" s="187" t="s">
        <v>220</v>
      </c>
      <c r="B48" s="187" t="s">
        <v>169</v>
      </c>
      <c r="C48" s="23">
        <v>22800</v>
      </c>
      <c r="D48" s="23">
        <v>22800</v>
      </c>
      <c r="E48" s="23">
        <v>22800</v>
      </c>
      <c r="F48" s="23"/>
      <c r="G48" s="23"/>
    </row>
    <row r="49" ht="18" customHeight="1" spans="1:7">
      <c r="A49" s="188" t="s">
        <v>170</v>
      </c>
      <c r="B49" s="189" t="s">
        <v>170</v>
      </c>
      <c r="C49" s="23">
        <v>30739135.14</v>
      </c>
      <c r="D49" s="23">
        <v>19052970.86</v>
      </c>
      <c r="E49" s="23">
        <v>18189234.86</v>
      </c>
      <c r="F49" s="23">
        <v>863736</v>
      </c>
      <c r="G49" s="23">
        <v>11686164.28</v>
      </c>
    </row>
  </sheetData>
  <mergeCells count="7">
    <mergeCell ref="A2:G2"/>
    <mergeCell ref="A3:E3"/>
    <mergeCell ref="A4:B4"/>
    <mergeCell ref="D4:F4"/>
    <mergeCell ref="A49:B49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B7" sqref="B7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68"/>
      <c r="B1" s="169"/>
      <c r="C1" s="170"/>
      <c r="D1" s="61"/>
      <c r="G1" s="86" t="s">
        <v>221</v>
      </c>
    </row>
    <row r="2" ht="39" customHeight="1" spans="1:7">
      <c r="A2" s="171" t="str">
        <f>"2025"&amp;"年“三公”经费支出预算表"</f>
        <v>2025年“三公”经费支出预算表</v>
      </c>
      <c r="B2" s="50"/>
      <c r="C2" s="50"/>
      <c r="D2" s="50"/>
      <c r="E2" s="50"/>
      <c r="F2" s="50"/>
      <c r="G2" s="50"/>
    </row>
    <row r="3" ht="18.75" customHeight="1" spans="1:7">
      <c r="A3" s="40" t="str">
        <f>"单位名称："&amp;"永德县永康镇人民政府"</f>
        <v>单位名称：永德县永康镇人民政府</v>
      </c>
      <c r="B3" s="169"/>
      <c r="C3" s="170"/>
      <c r="D3" s="61"/>
      <c r="E3" s="29"/>
      <c r="G3" s="86" t="s">
        <v>222</v>
      </c>
    </row>
    <row r="4" ht="18.75" customHeight="1" spans="1:7">
      <c r="A4" s="10" t="s">
        <v>223</v>
      </c>
      <c r="B4" s="10" t="s">
        <v>224</v>
      </c>
      <c r="C4" s="30" t="s">
        <v>225</v>
      </c>
      <c r="D4" s="12" t="s">
        <v>226</v>
      </c>
      <c r="E4" s="13"/>
      <c r="F4" s="14"/>
      <c r="G4" s="30" t="s">
        <v>227</v>
      </c>
    </row>
    <row r="5" ht="18.75" customHeight="1" spans="1:7">
      <c r="A5" s="17"/>
      <c r="B5" s="172"/>
      <c r="C5" s="32"/>
      <c r="D5" s="65" t="s">
        <v>58</v>
      </c>
      <c r="E5" s="65" t="s">
        <v>228</v>
      </c>
      <c r="F5" s="65" t="s">
        <v>229</v>
      </c>
      <c r="G5" s="32"/>
    </row>
    <row r="6" ht="18.75" customHeight="1" spans="1:7">
      <c r="A6" s="173" t="s">
        <v>56</v>
      </c>
      <c r="B6" s="174">
        <v>1</v>
      </c>
      <c r="C6" s="175">
        <v>2</v>
      </c>
      <c r="D6" s="176">
        <v>3</v>
      </c>
      <c r="E6" s="176">
        <v>4</v>
      </c>
      <c r="F6" s="176">
        <v>5</v>
      </c>
      <c r="G6" s="175">
        <v>6</v>
      </c>
    </row>
    <row r="7" ht="18.75" customHeight="1" spans="1:7">
      <c r="A7" s="173" t="s">
        <v>56</v>
      </c>
      <c r="B7" s="177">
        <v>136000</v>
      </c>
      <c r="C7" s="177"/>
      <c r="D7" s="177">
        <v>116000</v>
      </c>
      <c r="E7" s="177"/>
      <c r="F7" s="177">
        <v>116000</v>
      </c>
      <c r="G7" s="177">
        <v>20000</v>
      </c>
    </row>
    <row r="8" ht="18.75" customHeight="1" spans="1:7">
      <c r="A8" s="178" t="s">
        <v>230</v>
      </c>
      <c r="B8" s="177"/>
      <c r="C8" s="177"/>
      <c r="D8" s="177"/>
      <c r="E8" s="177"/>
      <c r="F8" s="177"/>
      <c r="G8" s="177"/>
    </row>
    <row r="9" ht="18.75" customHeight="1" spans="1:7">
      <c r="A9" s="178" t="s">
        <v>231</v>
      </c>
      <c r="B9" s="177">
        <v>136000</v>
      </c>
      <c r="C9" s="177"/>
      <c r="D9" s="177">
        <v>116000</v>
      </c>
      <c r="E9" s="177"/>
      <c r="F9" s="177">
        <v>116000</v>
      </c>
      <c r="G9" s="177">
        <v>20000</v>
      </c>
    </row>
    <row r="10" ht="18.75" customHeight="1" spans="1:7">
      <c r="A10" s="178" t="s">
        <v>232</v>
      </c>
      <c r="B10" s="177"/>
      <c r="C10" s="177"/>
      <c r="D10" s="177"/>
      <c r="E10" s="177"/>
      <c r="F10" s="177"/>
      <c r="G10" s="177"/>
    </row>
    <row r="11" ht="18.75" customHeight="1" spans="1:7">
      <c r="A11" s="178" t="s">
        <v>233</v>
      </c>
      <c r="B11" s="177"/>
      <c r="C11" s="177"/>
      <c r="D11" s="177"/>
      <c r="E11" s="177"/>
      <c r="F11" s="177"/>
      <c r="G11" s="177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6"/>
  <sheetViews>
    <sheetView showZeros="0" workbookViewId="0">
      <selection activeCell="F11" sqref="F1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1:23">
      <c r="A1" s="130"/>
      <c r="B1" s="131"/>
      <c r="C1" s="130"/>
      <c r="D1" s="132"/>
      <c r="E1" s="132"/>
      <c r="F1" s="132"/>
      <c r="G1" s="132"/>
      <c r="H1" s="133"/>
      <c r="I1" s="133"/>
      <c r="J1" s="133"/>
      <c r="K1" s="133"/>
      <c r="L1" s="133"/>
      <c r="M1" s="133"/>
      <c r="N1" s="154"/>
      <c r="O1" s="154"/>
      <c r="P1" s="154"/>
      <c r="Q1" s="133"/>
      <c r="R1" s="130"/>
      <c r="S1" s="130"/>
      <c r="T1" s="130"/>
      <c r="U1" s="131"/>
      <c r="V1" s="130"/>
      <c r="W1" s="165" t="s">
        <v>234</v>
      </c>
    </row>
    <row r="2" ht="39.75" customHeight="1" spans="1:23">
      <c r="A2" s="134" t="str">
        <f>"2025"&amp;"年部门基本支出预算表"</f>
        <v>2025年部门基本支出预算表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55"/>
      <c r="O2" s="155"/>
      <c r="P2" s="155"/>
      <c r="Q2" s="135"/>
      <c r="R2" s="135"/>
      <c r="S2" s="135"/>
      <c r="T2" s="135"/>
      <c r="U2" s="135"/>
      <c r="V2" s="135"/>
      <c r="W2" s="135"/>
    </row>
    <row r="3" ht="18.75" customHeight="1" spans="1:23">
      <c r="A3" s="136" t="str">
        <f>"单位名称："&amp;"永德县永康镇人民政府"</f>
        <v>单位名称：永德县永康镇人民政府</v>
      </c>
      <c r="B3" s="137"/>
      <c r="C3" s="137"/>
      <c r="D3" s="137"/>
      <c r="E3" s="137"/>
      <c r="F3" s="137"/>
      <c r="G3" s="137"/>
      <c r="H3" s="138"/>
      <c r="I3" s="138"/>
      <c r="J3" s="138"/>
      <c r="K3" s="138"/>
      <c r="L3" s="138"/>
      <c r="M3" s="138"/>
      <c r="N3" s="156"/>
      <c r="O3" s="156"/>
      <c r="P3" s="156"/>
      <c r="Q3" s="138"/>
      <c r="R3" s="130"/>
      <c r="S3" s="130"/>
      <c r="T3" s="130"/>
      <c r="U3" s="131"/>
      <c r="V3" s="130"/>
      <c r="W3" s="165" t="s">
        <v>222</v>
      </c>
    </row>
    <row r="4" ht="18" customHeight="1" spans="1:23">
      <c r="A4" s="139" t="s">
        <v>235</v>
      </c>
      <c r="B4" s="139" t="s">
        <v>236</v>
      </c>
      <c r="C4" s="139" t="s">
        <v>237</v>
      </c>
      <c r="D4" s="139" t="s">
        <v>238</v>
      </c>
      <c r="E4" s="139" t="s">
        <v>239</v>
      </c>
      <c r="F4" s="139" t="s">
        <v>240</v>
      </c>
      <c r="G4" s="139" t="s">
        <v>241</v>
      </c>
      <c r="H4" s="140" t="s">
        <v>242</v>
      </c>
      <c r="I4" s="157" t="s">
        <v>242</v>
      </c>
      <c r="J4" s="157"/>
      <c r="K4" s="157"/>
      <c r="L4" s="157"/>
      <c r="M4" s="157"/>
      <c r="N4" s="158"/>
      <c r="O4" s="158"/>
      <c r="P4" s="158"/>
      <c r="Q4" s="166" t="s">
        <v>62</v>
      </c>
      <c r="R4" s="157" t="s">
        <v>78</v>
      </c>
      <c r="S4" s="157"/>
      <c r="T4" s="157"/>
      <c r="U4" s="157"/>
      <c r="V4" s="157"/>
      <c r="W4" s="159"/>
    </row>
    <row r="5" ht="18" customHeight="1" spans="1:23">
      <c r="A5" s="141"/>
      <c r="B5" s="142"/>
      <c r="C5" s="141"/>
      <c r="D5" s="141"/>
      <c r="E5" s="141"/>
      <c r="F5" s="141"/>
      <c r="G5" s="141"/>
      <c r="H5" s="143" t="s">
        <v>243</v>
      </c>
      <c r="I5" s="140" t="s">
        <v>59</v>
      </c>
      <c r="J5" s="157"/>
      <c r="K5" s="157"/>
      <c r="L5" s="157"/>
      <c r="M5" s="159"/>
      <c r="N5" s="160" t="s">
        <v>244</v>
      </c>
      <c r="O5" s="158"/>
      <c r="P5" s="161"/>
      <c r="Q5" s="139" t="s">
        <v>62</v>
      </c>
      <c r="R5" s="140" t="s">
        <v>78</v>
      </c>
      <c r="S5" s="166" t="s">
        <v>65</v>
      </c>
      <c r="T5" s="157" t="s">
        <v>78</v>
      </c>
      <c r="U5" s="166" t="s">
        <v>67</v>
      </c>
      <c r="V5" s="166" t="s">
        <v>68</v>
      </c>
      <c r="W5" s="167" t="s">
        <v>69</v>
      </c>
    </row>
    <row r="6" ht="18.75" customHeight="1" spans="1:23">
      <c r="A6" s="144"/>
      <c r="B6" s="144"/>
      <c r="C6" s="144"/>
      <c r="D6" s="144"/>
      <c r="E6" s="144"/>
      <c r="F6" s="144"/>
      <c r="G6" s="144"/>
      <c r="H6" s="144"/>
      <c r="I6" s="162" t="s">
        <v>245</v>
      </c>
      <c r="J6" s="139" t="s">
        <v>246</v>
      </c>
      <c r="K6" s="139" t="s">
        <v>247</v>
      </c>
      <c r="L6" s="139" t="s">
        <v>248</v>
      </c>
      <c r="M6" s="139" t="s">
        <v>249</v>
      </c>
      <c r="N6" s="139" t="s">
        <v>59</v>
      </c>
      <c r="O6" s="139" t="s">
        <v>60</v>
      </c>
      <c r="P6" s="139" t="s">
        <v>61</v>
      </c>
      <c r="Q6" s="144"/>
      <c r="R6" s="139" t="s">
        <v>58</v>
      </c>
      <c r="S6" s="139" t="s">
        <v>65</v>
      </c>
      <c r="T6" s="139" t="s">
        <v>250</v>
      </c>
      <c r="U6" s="139" t="s">
        <v>67</v>
      </c>
      <c r="V6" s="139" t="s">
        <v>68</v>
      </c>
      <c r="W6" s="139" t="s">
        <v>69</v>
      </c>
    </row>
    <row r="7" ht="37.5" customHeight="1" spans="1:23">
      <c r="A7" s="145"/>
      <c r="B7" s="145"/>
      <c r="C7" s="145"/>
      <c r="D7" s="145"/>
      <c r="E7" s="145"/>
      <c r="F7" s="145"/>
      <c r="G7" s="145"/>
      <c r="H7" s="145"/>
      <c r="I7" s="163"/>
      <c r="J7" s="164" t="s">
        <v>251</v>
      </c>
      <c r="K7" s="164" t="s">
        <v>247</v>
      </c>
      <c r="L7" s="164" t="s">
        <v>248</v>
      </c>
      <c r="M7" s="164" t="s">
        <v>249</v>
      </c>
      <c r="N7" s="164" t="s">
        <v>247</v>
      </c>
      <c r="O7" s="164" t="s">
        <v>248</v>
      </c>
      <c r="P7" s="164" t="s">
        <v>249</v>
      </c>
      <c r="Q7" s="164" t="s">
        <v>62</v>
      </c>
      <c r="R7" s="164" t="s">
        <v>58</v>
      </c>
      <c r="S7" s="164" t="s">
        <v>65</v>
      </c>
      <c r="T7" s="164" t="s">
        <v>250</v>
      </c>
      <c r="U7" s="164" t="s">
        <v>67</v>
      </c>
      <c r="V7" s="164" t="s">
        <v>68</v>
      </c>
      <c r="W7" s="164" t="s">
        <v>69</v>
      </c>
    </row>
    <row r="8" ht="19.5" customHeight="1" spans="1:23">
      <c r="A8" s="146">
        <v>1</v>
      </c>
      <c r="B8" s="146">
        <v>2</v>
      </c>
      <c r="C8" s="146">
        <v>3</v>
      </c>
      <c r="D8" s="146">
        <v>4</v>
      </c>
      <c r="E8" s="146">
        <v>5</v>
      </c>
      <c r="F8" s="146">
        <v>6</v>
      </c>
      <c r="G8" s="146">
        <v>7</v>
      </c>
      <c r="H8" s="146">
        <v>8</v>
      </c>
      <c r="I8" s="146">
        <v>9</v>
      </c>
      <c r="J8" s="146">
        <v>10</v>
      </c>
      <c r="K8" s="146">
        <v>11</v>
      </c>
      <c r="L8" s="146">
        <v>12</v>
      </c>
      <c r="M8" s="146">
        <v>13</v>
      </c>
      <c r="N8" s="146">
        <v>14</v>
      </c>
      <c r="O8" s="146">
        <v>15</v>
      </c>
      <c r="P8" s="146">
        <v>16</v>
      </c>
      <c r="Q8" s="146">
        <v>17</v>
      </c>
      <c r="R8" s="146">
        <v>18</v>
      </c>
      <c r="S8" s="146">
        <v>19</v>
      </c>
      <c r="T8" s="146">
        <v>20</v>
      </c>
      <c r="U8" s="146">
        <v>21</v>
      </c>
      <c r="V8" s="146">
        <v>22</v>
      </c>
      <c r="W8" s="146">
        <v>23</v>
      </c>
    </row>
    <row r="9" ht="21" customHeight="1" spans="1:23">
      <c r="A9" s="147" t="s">
        <v>71</v>
      </c>
      <c r="B9" s="147"/>
      <c r="C9" s="147"/>
      <c r="D9" s="147"/>
      <c r="E9" s="147"/>
      <c r="F9" s="147"/>
      <c r="G9" s="147"/>
      <c r="H9" s="148">
        <v>19052970.86</v>
      </c>
      <c r="I9" s="148">
        <v>19052970.86</v>
      </c>
      <c r="J9" s="148"/>
      <c r="K9" s="148"/>
      <c r="L9" s="148">
        <v>19052970.86</v>
      </c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</row>
    <row r="10" ht="21" customHeight="1" spans="1:23">
      <c r="A10" s="149"/>
      <c r="B10" s="21" t="s">
        <v>252</v>
      </c>
      <c r="C10" s="21" t="s">
        <v>253</v>
      </c>
      <c r="D10" s="21" t="s">
        <v>141</v>
      </c>
      <c r="E10" s="21" t="s">
        <v>142</v>
      </c>
      <c r="F10" s="21" t="s">
        <v>254</v>
      </c>
      <c r="G10" s="21" t="s">
        <v>255</v>
      </c>
      <c r="H10" s="23">
        <v>3132588</v>
      </c>
      <c r="I10" s="23">
        <v>3132588</v>
      </c>
      <c r="J10" s="23"/>
      <c r="K10" s="23"/>
      <c r="L10" s="23">
        <v>3132588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256</v>
      </c>
      <c r="C11" s="21" t="s">
        <v>257</v>
      </c>
      <c r="D11" s="21" t="s">
        <v>92</v>
      </c>
      <c r="E11" s="21" t="s">
        <v>93</v>
      </c>
      <c r="F11" s="21" t="s">
        <v>254</v>
      </c>
      <c r="G11" s="21" t="s">
        <v>255</v>
      </c>
      <c r="H11" s="23">
        <v>1163436</v>
      </c>
      <c r="I11" s="23">
        <v>1163436</v>
      </c>
      <c r="J11" s="23"/>
      <c r="K11" s="23"/>
      <c r="L11" s="23">
        <v>1163436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256</v>
      </c>
      <c r="C12" s="21" t="s">
        <v>257</v>
      </c>
      <c r="D12" s="21" t="s">
        <v>97</v>
      </c>
      <c r="E12" s="21" t="s">
        <v>93</v>
      </c>
      <c r="F12" s="21" t="s">
        <v>254</v>
      </c>
      <c r="G12" s="21" t="s">
        <v>255</v>
      </c>
      <c r="H12" s="23">
        <v>115776</v>
      </c>
      <c r="I12" s="23">
        <v>115776</v>
      </c>
      <c r="J12" s="23"/>
      <c r="K12" s="23"/>
      <c r="L12" s="23">
        <v>115776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252</v>
      </c>
      <c r="C13" s="21" t="s">
        <v>253</v>
      </c>
      <c r="D13" s="21" t="s">
        <v>141</v>
      </c>
      <c r="E13" s="21" t="s">
        <v>142</v>
      </c>
      <c r="F13" s="21" t="s">
        <v>258</v>
      </c>
      <c r="G13" s="21" t="s">
        <v>259</v>
      </c>
      <c r="H13" s="23">
        <v>500520</v>
      </c>
      <c r="I13" s="23">
        <v>500520</v>
      </c>
      <c r="J13" s="23"/>
      <c r="K13" s="23"/>
      <c r="L13" s="23">
        <v>500520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256</v>
      </c>
      <c r="C14" s="21" t="s">
        <v>257</v>
      </c>
      <c r="D14" s="21" t="s">
        <v>92</v>
      </c>
      <c r="E14" s="21" t="s">
        <v>93</v>
      </c>
      <c r="F14" s="21" t="s">
        <v>258</v>
      </c>
      <c r="G14" s="21" t="s">
        <v>259</v>
      </c>
      <c r="H14" s="23">
        <v>1661505.24</v>
      </c>
      <c r="I14" s="23">
        <v>1661505.24</v>
      </c>
      <c r="J14" s="23"/>
      <c r="K14" s="23"/>
      <c r="L14" s="23">
        <v>1661505.24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256</v>
      </c>
      <c r="C15" s="21" t="s">
        <v>257</v>
      </c>
      <c r="D15" s="21" t="s">
        <v>97</v>
      </c>
      <c r="E15" s="21" t="s">
        <v>93</v>
      </c>
      <c r="F15" s="21" t="s">
        <v>258</v>
      </c>
      <c r="G15" s="21" t="s">
        <v>259</v>
      </c>
      <c r="H15" s="23">
        <v>161845.44</v>
      </c>
      <c r="I15" s="23">
        <v>161845.44</v>
      </c>
      <c r="J15" s="23"/>
      <c r="K15" s="23"/>
      <c r="L15" s="23">
        <v>161845.44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252</v>
      </c>
      <c r="C16" s="21" t="s">
        <v>253</v>
      </c>
      <c r="D16" s="21" t="s">
        <v>141</v>
      </c>
      <c r="E16" s="21" t="s">
        <v>142</v>
      </c>
      <c r="F16" s="21" t="s">
        <v>258</v>
      </c>
      <c r="G16" s="21" t="s">
        <v>259</v>
      </c>
      <c r="H16" s="23">
        <v>426000</v>
      </c>
      <c r="I16" s="23">
        <v>426000</v>
      </c>
      <c r="J16" s="23"/>
      <c r="K16" s="23"/>
      <c r="L16" s="23">
        <v>426000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252</v>
      </c>
      <c r="C17" s="21" t="s">
        <v>253</v>
      </c>
      <c r="D17" s="21" t="s">
        <v>141</v>
      </c>
      <c r="E17" s="21" t="s">
        <v>142</v>
      </c>
      <c r="F17" s="21" t="s">
        <v>258</v>
      </c>
      <c r="G17" s="21" t="s">
        <v>259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256</v>
      </c>
      <c r="C18" s="21" t="s">
        <v>257</v>
      </c>
      <c r="D18" s="21" t="s">
        <v>92</v>
      </c>
      <c r="E18" s="21" t="s">
        <v>93</v>
      </c>
      <c r="F18" s="21" t="s">
        <v>258</v>
      </c>
      <c r="G18" s="21" t="s">
        <v>259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256</v>
      </c>
      <c r="C19" s="21" t="s">
        <v>257</v>
      </c>
      <c r="D19" s="21" t="s">
        <v>97</v>
      </c>
      <c r="E19" s="21" t="s">
        <v>93</v>
      </c>
      <c r="F19" s="21" t="s">
        <v>258</v>
      </c>
      <c r="G19" s="21" t="s">
        <v>259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256</v>
      </c>
      <c r="C20" s="21" t="s">
        <v>257</v>
      </c>
      <c r="D20" s="21" t="s">
        <v>92</v>
      </c>
      <c r="E20" s="21" t="s">
        <v>93</v>
      </c>
      <c r="F20" s="21" t="s">
        <v>258</v>
      </c>
      <c r="G20" s="21" t="s">
        <v>259</v>
      </c>
      <c r="H20" s="23">
        <v>198000</v>
      </c>
      <c r="I20" s="23">
        <v>198000</v>
      </c>
      <c r="J20" s="23"/>
      <c r="K20" s="23"/>
      <c r="L20" s="23">
        <v>198000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256</v>
      </c>
      <c r="C21" s="21" t="s">
        <v>257</v>
      </c>
      <c r="D21" s="21" t="s">
        <v>92</v>
      </c>
      <c r="E21" s="21" t="s">
        <v>93</v>
      </c>
      <c r="F21" s="21" t="s">
        <v>260</v>
      </c>
      <c r="G21" s="21" t="s">
        <v>261</v>
      </c>
      <c r="H21" s="23">
        <v>96953</v>
      </c>
      <c r="I21" s="23">
        <v>96953</v>
      </c>
      <c r="J21" s="23"/>
      <c r="K21" s="23"/>
      <c r="L21" s="23">
        <v>96953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256</v>
      </c>
      <c r="C22" s="21" t="s">
        <v>257</v>
      </c>
      <c r="D22" s="21" t="s">
        <v>97</v>
      </c>
      <c r="E22" s="21" t="s">
        <v>93</v>
      </c>
      <c r="F22" s="21" t="s">
        <v>260</v>
      </c>
      <c r="G22" s="21" t="s">
        <v>261</v>
      </c>
      <c r="H22" s="23">
        <v>9648</v>
      </c>
      <c r="I22" s="23">
        <v>9648</v>
      </c>
      <c r="J22" s="23"/>
      <c r="K22" s="23"/>
      <c r="L22" s="23">
        <v>9648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262</v>
      </c>
      <c r="C23" s="21" t="s">
        <v>263</v>
      </c>
      <c r="D23" s="21" t="s">
        <v>92</v>
      </c>
      <c r="E23" s="21" t="s">
        <v>93</v>
      </c>
      <c r="F23" s="21" t="s">
        <v>260</v>
      </c>
      <c r="G23" s="21" t="s">
        <v>261</v>
      </c>
      <c r="H23" s="23">
        <v>453240</v>
      </c>
      <c r="I23" s="23">
        <v>453240</v>
      </c>
      <c r="J23" s="23"/>
      <c r="K23" s="23"/>
      <c r="L23" s="23">
        <v>453240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262</v>
      </c>
      <c r="C24" s="21" t="s">
        <v>263</v>
      </c>
      <c r="D24" s="21" t="s">
        <v>97</v>
      </c>
      <c r="E24" s="21" t="s">
        <v>93</v>
      </c>
      <c r="F24" s="21" t="s">
        <v>260</v>
      </c>
      <c r="G24" s="21" t="s">
        <v>261</v>
      </c>
      <c r="H24" s="23">
        <v>52260</v>
      </c>
      <c r="I24" s="23">
        <v>52260</v>
      </c>
      <c r="J24" s="23"/>
      <c r="K24" s="23"/>
      <c r="L24" s="23">
        <v>52260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264</v>
      </c>
      <c r="C25" s="21" t="s">
        <v>265</v>
      </c>
      <c r="D25" s="21" t="s">
        <v>141</v>
      </c>
      <c r="E25" s="21" t="s">
        <v>142</v>
      </c>
      <c r="F25" s="21" t="s">
        <v>266</v>
      </c>
      <c r="G25" s="21" t="s">
        <v>267</v>
      </c>
      <c r="H25" s="23">
        <v>1282956</v>
      </c>
      <c r="I25" s="23">
        <v>1282956</v>
      </c>
      <c r="J25" s="23"/>
      <c r="K25" s="23"/>
      <c r="L25" s="23">
        <v>1282956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252</v>
      </c>
      <c r="C26" s="21" t="s">
        <v>253</v>
      </c>
      <c r="D26" s="21" t="s">
        <v>141</v>
      </c>
      <c r="E26" s="21" t="s">
        <v>142</v>
      </c>
      <c r="F26" s="21" t="s">
        <v>266</v>
      </c>
      <c r="G26" s="21" t="s">
        <v>267</v>
      </c>
      <c r="H26" s="23">
        <v>2201340.72</v>
      </c>
      <c r="I26" s="23">
        <v>2201340.72</v>
      </c>
      <c r="J26" s="23"/>
      <c r="K26" s="23"/>
      <c r="L26" s="23">
        <v>2201340.72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252</v>
      </c>
      <c r="C27" s="21" t="s">
        <v>253</v>
      </c>
      <c r="D27" s="21" t="s">
        <v>141</v>
      </c>
      <c r="E27" s="21" t="s">
        <v>142</v>
      </c>
      <c r="F27" s="21" t="s">
        <v>266</v>
      </c>
      <c r="G27" s="21" t="s">
        <v>267</v>
      </c>
      <c r="H27" s="23">
        <v>757680</v>
      </c>
      <c r="I27" s="23">
        <v>757680</v>
      </c>
      <c r="J27" s="23"/>
      <c r="K27" s="23"/>
      <c r="L27" s="23">
        <v>757680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268</v>
      </c>
      <c r="C28" s="21" t="s">
        <v>269</v>
      </c>
      <c r="D28" s="21" t="s">
        <v>119</v>
      </c>
      <c r="E28" s="21" t="s">
        <v>120</v>
      </c>
      <c r="F28" s="21" t="s">
        <v>270</v>
      </c>
      <c r="G28" s="21" t="s">
        <v>271</v>
      </c>
      <c r="H28" s="23">
        <v>1632030.62</v>
      </c>
      <c r="I28" s="23">
        <v>1632030.62</v>
      </c>
      <c r="J28" s="23"/>
      <c r="K28" s="23"/>
      <c r="L28" s="23">
        <v>1632030.62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268</v>
      </c>
      <c r="C29" s="21" t="s">
        <v>269</v>
      </c>
      <c r="D29" s="21" t="s">
        <v>272</v>
      </c>
      <c r="E29" s="21" t="s">
        <v>273</v>
      </c>
      <c r="F29" s="21" t="s">
        <v>274</v>
      </c>
      <c r="G29" s="21" t="s">
        <v>275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268</v>
      </c>
      <c r="C30" s="21" t="s">
        <v>269</v>
      </c>
      <c r="D30" s="21" t="s">
        <v>133</v>
      </c>
      <c r="E30" s="21" t="s">
        <v>134</v>
      </c>
      <c r="F30" s="21" t="s">
        <v>276</v>
      </c>
      <c r="G30" s="21" t="s">
        <v>277</v>
      </c>
      <c r="H30" s="23">
        <v>724213.59</v>
      </c>
      <c r="I30" s="23">
        <v>724213.59</v>
      </c>
      <c r="J30" s="23"/>
      <c r="K30" s="23"/>
      <c r="L30" s="23">
        <v>724213.59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268</v>
      </c>
      <c r="C31" s="21" t="s">
        <v>269</v>
      </c>
      <c r="D31" s="21" t="s">
        <v>278</v>
      </c>
      <c r="E31" s="21" t="s">
        <v>279</v>
      </c>
      <c r="F31" s="21" t="s">
        <v>276</v>
      </c>
      <c r="G31" s="21" t="s">
        <v>277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1" t="s">
        <v>268</v>
      </c>
      <c r="C32" s="21" t="s">
        <v>269</v>
      </c>
      <c r="D32" s="21" t="s">
        <v>92</v>
      </c>
      <c r="E32" s="21" t="s">
        <v>93</v>
      </c>
      <c r="F32" s="21" t="s">
        <v>280</v>
      </c>
      <c r="G32" s="21" t="s">
        <v>281</v>
      </c>
      <c r="H32" s="23">
        <v>46144.9</v>
      </c>
      <c r="I32" s="23">
        <v>46144.9</v>
      </c>
      <c r="J32" s="23"/>
      <c r="K32" s="23"/>
      <c r="L32" s="23">
        <v>46144.9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1" t="s">
        <v>268</v>
      </c>
      <c r="C33" s="21" t="s">
        <v>269</v>
      </c>
      <c r="D33" s="21" t="s">
        <v>135</v>
      </c>
      <c r="E33" s="21" t="s">
        <v>136</v>
      </c>
      <c r="F33" s="21" t="s">
        <v>280</v>
      </c>
      <c r="G33" s="21" t="s">
        <v>281</v>
      </c>
      <c r="H33" s="23">
        <v>20400.38</v>
      </c>
      <c r="I33" s="23">
        <v>20400.38</v>
      </c>
      <c r="J33" s="23"/>
      <c r="K33" s="23"/>
      <c r="L33" s="23">
        <v>20400.38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4"/>
      <c r="B34" s="21" t="s">
        <v>268</v>
      </c>
      <c r="C34" s="21" t="s">
        <v>269</v>
      </c>
      <c r="D34" s="21" t="s">
        <v>135</v>
      </c>
      <c r="E34" s="21" t="s">
        <v>136</v>
      </c>
      <c r="F34" s="21" t="s">
        <v>280</v>
      </c>
      <c r="G34" s="21" t="s">
        <v>281</v>
      </c>
      <c r="H34" s="23">
        <v>54560</v>
      </c>
      <c r="I34" s="23">
        <v>54560</v>
      </c>
      <c r="J34" s="23"/>
      <c r="K34" s="23"/>
      <c r="L34" s="23">
        <v>54560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4"/>
      <c r="B35" s="21" t="s">
        <v>282</v>
      </c>
      <c r="C35" s="21" t="s">
        <v>159</v>
      </c>
      <c r="D35" s="21" t="s">
        <v>158</v>
      </c>
      <c r="E35" s="21" t="s">
        <v>159</v>
      </c>
      <c r="F35" s="21" t="s">
        <v>283</v>
      </c>
      <c r="G35" s="21" t="s">
        <v>159</v>
      </c>
      <c r="H35" s="23">
        <v>1224022.97</v>
      </c>
      <c r="I35" s="23">
        <v>1224022.97</v>
      </c>
      <c r="J35" s="23"/>
      <c r="K35" s="23"/>
      <c r="L35" s="23">
        <v>1224022.97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4"/>
      <c r="B36" s="21" t="s">
        <v>284</v>
      </c>
      <c r="C36" s="21" t="s">
        <v>285</v>
      </c>
      <c r="D36" s="21" t="s">
        <v>92</v>
      </c>
      <c r="E36" s="21" t="s">
        <v>93</v>
      </c>
      <c r="F36" s="21" t="s">
        <v>286</v>
      </c>
      <c r="G36" s="21" t="s">
        <v>287</v>
      </c>
      <c r="H36" s="23">
        <v>491904</v>
      </c>
      <c r="I36" s="23">
        <v>491904</v>
      </c>
      <c r="J36" s="23"/>
      <c r="K36" s="23"/>
      <c r="L36" s="23">
        <v>491904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s="129" customFormat="1" ht="21" customHeight="1" spans="1:23">
      <c r="A37" s="150"/>
      <c r="B37" s="151" t="s">
        <v>288</v>
      </c>
      <c r="C37" s="151" t="s">
        <v>289</v>
      </c>
      <c r="D37" s="151" t="s">
        <v>92</v>
      </c>
      <c r="E37" s="151" t="s">
        <v>93</v>
      </c>
      <c r="F37" s="151" t="s">
        <v>290</v>
      </c>
      <c r="G37" s="151" t="s">
        <v>291</v>
      </c>
      <c r="H37" s="148">
        <v>20000</v>
      </c>
      <c r="I37" s="148">
        <v>20000</v>
      </c>
      <c r="J37" s="148"/>
      <c r="K37" s="148"/>
      <c r="L37" s="148">
        <v>20000</v>
      </c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</row>
    <row r="38" s="129" customFormat="1" ht="21" customHeight="1" spans="1:23">
      <c r="A38" s="150"/>
      <c r="B38" s="151" t="s">
        <v>288</v>
      </c>
      <c r="C38" s="151" t="s">
        <v>289</v>
      </c>
      <c r="D38" s="151" t="s">
        <v>92</v>
      </c>
      <c r="E38" s="151" t="s">
        <v>93</v>
      </c>
      <c r="F38" s="151" t="s">
        <v>292</v>
      </c>
      <c r="G38" s="151" t="s">
        <v>293</v>
      </c>
      <c r="H38" s="148">
        <v>40000</v>
      </c>
      <c r="I38" s="148">
        <v>40000</v>
      </c>
      <c r="J38" s="148"/>
      <c r="K38" s="148"/>
      <c r="L38" s="148">
        <v>40000</v>
      </c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</row>
    <row r="39" s="129" customFormat="1" ht="21" customHeight="1" spans="1:23">
      <c r="A39" s="150"/>
      <c r="B39" s="151" t="s">
        <v>288</v>
      </c>
      <c r="C39" s="151" t="s">
        <v>289</v>
      </c>
      <c r="D39" s="151" t="s">
        <v>92</v>
      </c>
      <c r="E39" s="151" t="s">
        <v>93</v>
      </c>
      <c r="F39" s="151" t="s">
        <v>294</v>
      </c>
      <c r="G39" s="151" t="s">
        <v>295</v>
      </c>
      <c r="H39" s="148">
        <v>15000</v>
      </c>
      <c r="I39" s="148">
        <v>15000</v>
      </c>
      <c r="J39" s="148"/>
      <c r="K39" s="148"/>
      <c r="L39" s="148">
        <v>15000</v>
      </c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</row>
    <row r="40" s="129" customFormat="1" ht="21" customHeight="1" spans="1:23">
      <c r="A40" s="150"/>
      <c r="B40" s="151" t="s">
        <v>288</v>
      </c>
      <c r="C40" s="151" t="s">
        <v>289</v>
      </c>
      <c r="D40" s="151" t="s">
        <v>92</v>
      </c>
      <c r="E40" s="151" t="s">
        <v>93</v>
      </c>
      <c r="F40" s="151" t="s">
        <v>296</v>
      </c>
      <c r="G40" s="151" t="s">
        <v>297</v>
      </c>
      <c r="H40" s="148">
        <v>40000</v>
      </c>
      <c r="I40" s="148">
        <v>40000</v>
      </c>
      <c r="J40" s="148"/>
      <c r="K40" s="148"/>
      <c r="L40" s="148">
        <v>40000</v>
      </c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</row>
    <row r="41" s="129" customFormat="1" ht="21" customHeight="1" spans="1:23">
      <c r="A41" s="150"/>
      <c r="B41" s="151" t="s">
        <v>288</v>
      </c>
      <c r="C41" s="151" t="s">
        <v>289</v>
      </c>
      <c r="D41" s="151" t="s">
        <v>92</v>
      </c>
      <c r="E41" s="151" t="s">
        <v>93</v>
      </c>
      <c r="F41" s="151" t="s">
        <v>298</v>
      </c>
      <c r="G41" s="151" t="s">
        <v>299</v>
      </c>
      <c r="H41" s="148">
        <v>50000</v>
      </c>
      <c r="I41" s="148">
        <v>50000</v>
      </c>
      <c r="J41" s="148"/>
      <c r="K41" s="148"/>
      <c r="L41" s="148">
        <v>50000</v>
      </c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</row>
    <row r="42" s="129" customFormat="1" ht="21" customHeight="1" spans="1:23">
      <c r="A42" s="150"/>
      <c r="B42" s="151" t="s">
        <v>288</v>
      </c>
      <c r="C42" s="151" t="s">
        <v>289</v>
      </c>
      <c r="D42" s="151" t="s">
        <v>92</v>
      </c>
      <c r="E42" s="151" t="s">
        <v>93</v>
      </c>
      <c r="F42" s="151" t="s">
        <v>300</v>
      </c>
      <c r="G42" s="151" t="s">
        <v>301</v>
      </c>
      <c r="H42" s="148">
        <v>15000</v>
      </c>
      <c r="I42" s="148">
        <v>15000</v>
      </c>
      <c r="J42" s="148"/>
      <c r="K42" s="148"/>
      <c r="L42" s="148">
        <v>15000</v>
      </c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</row>
    <row r="43" s="129" customFormat="1" ht="21" customHeight="1" spans="1:23">
      <c r="A43" s="150"/>
      <c r="B43" s="151" t="s">
        <v>288</v>
      </c>
      <c r="C43" s="151" t="s">
        <v>289</v>
      </c>
      <c r="D43" s="151" t="s">
        <v>92</v>
      </c>
      <c r="E43" s="151" t="s">
        <v>93</v>
      </c>
      <c r="F43" s="151" t="s">
        <v>302</v>
      </c>
      <c r="G43" s="151" t="s">
        <v>303</v>
      </c>
      <c r="H43" s="148">
        <v>92000</v>
      </c>
      <c r="I43" s="148">
        <v>92000</v>
      </c>
      <c r="J43" s="148"/>
      <c r="K43" s="148"/>
      <c r="L43" s="148">
        <v>92000</v>
      </c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</row>
    <row r="44" s="129" customFormat="1" ht="21" customHeight="1" spans="1:23">
      <c r="A44" s="150"/>
      <c r="B44" s="151" t="s">
        <v>304</v>
      </c>
      <c r="C44" s="151" t="s">
        <v>305</v>
      </c>
      <c r="D44" s="151" t="s">
        <v>92</v>
      </c>
      <c r="E44" s="151" t="s">
        <v>93</v>
      </c>
      <c r="F44" s="151" t="s">
        <v>306</v>
      </c>
      <c r="G44" s="151" t="s">
        <v>227</v>
      </c>
      <c r="H44" s="148">
        <v>20000</v>
      </c>
      <c r="I44" s="148">
        <v>20000</v>
      </c>
      <c r="J44" s="148"/>
      <c r="K44" s="148"/>
      <c r="L44" s="148">
        <v>20000</v>
      </c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</row>
    <row r="45" s="129" customFormat="1" ht="21" customHeight="1" spans="1:23">
      <c r="A45" s="150"/>
      <c r="B45" s="151" t="s">
        <v>307</v>
      </c>
      <c r="C45" s="151" t="s">
        <v>308</v>
      </c>
      <c r="D45" s="151" t="s">
        <v>92</v>
      </c>
      <c r="E45" s="151" t="s">
        <v>93</v>
      </c>
      <c r="F45" s="151" t="s">
        <v>309</v>
      </c>
      <c r="G45" s="151" t="s">
        <v>308</v>
      </c>
      <c r="H45" s="148">
        <v>44000</v>
      </c>
      <c r="I45" s="148">
        <v>44000</v>
      </c>
      <c r="J45" s="148"/>
      <c r="K45" s="148"/>
      <c r="L45" s="148">
        <v>44000</v>
      </c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</row>
    <row r="46" s="129" customFormat="1" ht="21" customHeight="1" spans="1:23">
      <c r="A46" s="150"/>
      <c r="B46" s="151" t="s">
        <v>310</v>
      </c>
      <c r="C46" s="151" t="s">
        <v>311</v>
      </c>
      <c r="D46" s="151" t="s">
        <v>92</v>
      </c>
      <c r="E46" s="151" t="s">
        <v>93</v>
      </c>
      <c r="F46" s="151" t="s">
        <v>302</v>
      </c>
      <c r="G46" s="151" t="s">
        <v>303</v>
      </c>
      <c r="H46" s="148">
        <v>20000</v>
      </c>
      <c r="I46" s="148">
        <v>20000</v>
      </c>
      <c r="J46" s="148"/>
      <c r="K46" s="148"/>
      <c r="L46" s="148">
        <v>20000</v>
      </c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</row>
    <row r="47" s="129" customFormat="1" ht="21" customHeight="1" spans="1:23">
      <c r="A47" s="150"/>
      <c r="B47" s="151" t="s">
        <v>312</v>
      </c>
      <c r="C47" s="151" t="s">
        <v>313</v>
      </c>
      <c r="D47" s="151" t="s">
        <v>92</v>
      </c>
      <c r="E47" s="151" t="s">
        <v>93</v>
      </c>
      <c r="F47" s="151" t="s">
        <v>314</v>
      </c>
      <c r="G47" s="151" t="s">
        <v>313</v>
      </c>
      <c r="H47" s="148">
        <v>88236</v>
      </c>
      <c r="I47" s="148">
        <v>88236</v>
      </c>
      <c r="J47" s="148"/>
      <c r="K47" s="148"/>
      <c r="L47" s="148">
        <v>88236</v>
      </c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</row>
    <row r="48" s="129" customFormat="1" ht="21" customHeight="1" spans="1:23">
      <c r="A48" s="150"/>
      <c r="B48" s="151" t="s">
        <v>307</v>
      </c>
      <c r="C48" s="151" t="s">
        <v>308</v>
      </c>
      <c r="D48" s="151" t="s">
        <v>92</v>
      </c>
      <c r="E48" s="151" t="s">
        <v>93</v>
      </c>
      <c r="F48" s="151" t="s">
        <v>309</v>
      </c>
      <c r="G48" s="151" t="s">
        <v>308</v>
      </c>
      <c r="H48" s="148">
        <v>72000</v>
      </c>
      <c r="I48" s="148">
        <v>72000</v>
      </c>
      <c r="J48" s="148"/>
      <c r="K48" s="148"/>
      <c r="L48" s="148">
        <v>72000</v>
      </c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</row>
    <row r="49" s="129" customFormat="1" ht="21" customHeight="1" spans="1:23">
      <c r="A49" s="150"/>
      <c r="B49" s="151" t="s">
        <v>315</v>
      </c>
      <c r="C49" s="151" t="s">
        <v>316</v>
      </c>
      <c r="D49" s="151" t="s">
        <v>92</v>
      </c>
      <c r="E49" s="151" t="s">
        <v>93</v>
      </c>
      <c r="F49" s="151" t="s">
        <v>317</v>
      </c>
      <c r="G49" s="151" t="s">
        <v>318</v>
      </c>
      <c r="H49" s="148">
        <v>285000</v>
      </c>
      <c r="I49" s="148">
        <v>285000</v>
      </c>
      <c r="J49" s="148"/>
      <c r="K49" s="148"/>
      <c r="L49" s="148">
        <v>285000</v>
      </c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</row>
    <row r="50" s="129" customFormat="1" ht="21" customHeight="1" spans="1:23">
      <c r="A50" s="150"/>
      <c r="B50" s="151" t="s">
        <v>315</v>
      </c>
      <c r="C50" s="151" t="s">
        <v>316</v>
      </c>
      <c r="D50" s="151" t="s">
        <v>97</v>
      </c>
      <c r="E50" s="151" t="s">
        <v>93</v>
      </c>
      <c r="F50" s="151" t="s">
        <v>317</v>
      </c>
      <c r="G50" s="151" t="s">
        <v>318</v>
      </c>
      <c r="H50" s="148">
        <v>27000</v>
      </c>
      <c r="I50" s="148">
        <v>27000</v>
      </c>
      <c r="J50" s="148"/>
      <c r="K50" s="148"/>
      <c r="L50" s="148">
        <v>27000</v>
      </c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</row>
    <row r="51" s="129" customFormat="1" ht="21" customHeight="1" spans="1:23">
      <c r="A51" s="150"/>
      <c r="B51" s="151" t="s">
        <v>319</v>
      </c>
      <c r="C51" s="151" t="s">
        <v>320</v>
      </c>
      <c r="D51" s="151" t="s">
        <v>117</v>
      </c>
      <c r="E51" s="151" t="s">
        <v>118</v>
      </c>
      <c r="F51" s="151" t="s">
        <v>321</v>
      </c>
      <c r="G51" s="151" t="s">
        <v>322</v>
      </c>
      <c r="H51" s="148">
        <v>35500</v>
      </c>
      <c r="I51" s="148">
        <v>35500</v>
      </c>
      <c r="J51" s="148"/>
      <c r="K51" s="148"/>
      <c r="L51" s="148">
        <v>35500</v>
      </c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</row>
    <row r="52" ht="21" customHeight="1" spans="1:23">
      <c r="A52" s="24"/>
      <c r="B52" s="21" t="s">
        <v>323</v>
      </c>
      <c r="C52" s="21" t="s">
        <v>324</v>
      </c>
      <c r="D52" s="21" t="s">
        <v>117</v>
      </c>
      <c r="E52" s="21" t="s">
        <v>118</v>
      </c>
      <c r="F52" s="21" t="s">
        <v>325</v>
      </c>
      <c r="G52" s="21" t="s">
        <v>324</v>
      </c>
      <c r="H52" s="23">
        <v>1519554</v>
      </c>
      <c r="I52" s="23">
        <v>1519554</v>
      </c>
      <c r="J52" s="23"/>
      <c r="K52" s="23"/>
      <c r="L52" s="23">
        <v>1519554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21" customHeight="1" spans="1:23">
      <c r="A53" s="24"/>
      <c r="B53" s="21" t="s">
        <v>326</v>
      </c>
      <c r="C53" s="21" t="s">
        <v>327</v>
      </c>
      <c r="D53" s="21" t="s">
        <v>92</v>
      </c>
      <c r="E53" s="21" t="s">
        <v>93</v>
      </c>
      <c r="F53" s="21" t="s">
        <v>328</v>
      </c>
      <c r="G53" s="21" t="s">
        <v>327</v>
      </c>
      <c r="H53" s="23">
        <v>14400</v>
      </c>
      <c r="I53" s="23">
        <v>14400</v>
      </c>
      <c r="J53" s="23"/>
      <c r="K53" s="23"/>
      <c r="L53" s="23">
        <v>14400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21" customHeight="1" spans="1:23">
      <c r="A54" s="24"/>
      <c r="B54" s="21" t="s">
        <v>326</v>
      </c>
      <c r="C54" s="21" t="s">
        <v>327</v>
      </c>
      <c r="D54" s="21" t="s">
        <v>92</v>
      </c>
      <c r="E54" s="21" t="s">
        <v>93</v>
      </c>
      <c r="F54" s="21" t="s">
        <v>328</v>
      </c>
      <c r="G54" s="21" t="s">
        <v>327</v>
      </c>
      <c r="H54" s="23">
        <v>12000</v>
      </c>
      <c r="I54" s="23">
        <v>12000</v>
      </c>
      <c r="J54" s="23"/>
      <c r="K54" s="23"/>
      <c r="L54" s="23">
        <v>12000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21" customHeight="1" spans="1:23">
      <c r="A55" s="24"/>
      <c r="B55" s="21" t="s">
        <v>326</v>
      </c>
      <c r="C55" s="21" t="s">
        <v>327</v>
      </c>
      <c r="D55" s="21" t="s">
        <v>92</v>
      </c>
      <c r="E55" s="21" t="s">
        <v>93</v>
      </c>
      <c r="F55" s="21" t="s">
        <v>328</v>
      </c>
      <c r="G55" s="21" t="s">
        <v>327</v>
      </c>
      <c r="H55" s="23">
        <v>1200</v>
      </c>
      <c r="I55" s="23">
        <v>1200</v>
      </c>
      <c r="J55" s="23"/>
      <c r="K55" s="23"/>
      <c r="L55" s="23">
        <v>1200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21" customHeight="1" spans="1:23">
      <c r="A56" s="24"/>
      <c r="B56" s="21" t="s">
        <v>326</v>
      </c>
      <c r="C56" s="21" t="s">
        <v>327</v>
      </c>
      <c r="D56" s="21" t="s">
        <v>113</v>
      </c>
      <c r="E56" s="21" t="s">
        <v>114</v>
      </c>
      <c r="F56" s="21" t="s">
        <v>328</v>
      </c>
      <c r="G56" s="21" t="s">
        <v>327</v>
      </c>
      <c r="H56" s="23">
        <v>29880</v>
      </c>
      <c r="I56" s="23">
        <v>29880</v>
      </c>
      <c r="J56" s="23"/>
      <c r="K56" s="23"/>
      <c r="L56" s="23">
        <v>29880</v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21" customHeight="1" spans="1:23">
      <c r="A57" s="24"/>
      <c r="B57" s="21" t="s">
        <v>326</v>
      </c>
      <c r="C57" s="21" t="s">
        <v>327</v>
      </c>
      <c r="D57" s="21" t="s">
        <v>129</v>
      </c>
      <c r="E57" s="21" t="s">
        <v>130</v>
      </c>
      <c r="F57" s="21" t="s">
        <v>328</v>
      </c>
      <c r="G57" s="21" t="s">
        <v>327</v>
      </c>
      <c r="H57" s="23">
        <v>50400</v>
      </c>
      <c r="I57" s="23">
        <v>50400</v>
      </c>
      <c r="J57" s="23"/>
      <c r="K57" s="23"/>
      <c r="L57" s="23">
        <v>50400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21" customHeight="1" spans="1:23">
      <c r="A58" s="24"/>
      <c r="B58" s="21" t="s">
        <v>326</v>
      </c>
      <c r="C58" s="21" t="s">
        <v>327</v>
      </c>
      <c r="D58" s="21" t="s">
        <v>141</v>
      </c>
      <c r="E58" s="21" t="s">
        <v>142</v>
      </c>
      <c r="F58" s="21" t="s">
        <v>328</v>
      </c>
      <c r="G58" s="21" t="s">
        <v>327</v>
      </c>
      <c r="H58" s="23">
        <v>16200</v>
      </c>
      <c r="I58" s="23">
        <v>16200</v>
      </c>
      <c r="J58" s="23"/>
      <c r="K58" s="23"/>
      <c r="L58" s="23">
        <v>16200</v>
      </c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ht="21" customHeight="1" spans="1:23">
      <c r="A59" s="24"/>
      <c r="B59" s="21" t="s">
        <v>326</v>
      </c>
      <c r="C59" s="21" t="s">
        <v>327</v>
      </c>
      <c r="D59" s="21" t="s">
        <v>141</v>
      </c>
      <c r="E59" s="21" t="s">
        <v>142</v>
      </c>
      <c r="F59" s="21" t="s">
        <v>328</v>
      </c>
      <c r="G59" s="21" t="s">
        <v>327</v>
      </c>
      <c r="H59" s="23">
        <v>71400</v>
      </c>
      <c r="I59" s="23">
        <v>71400</v>
      </c>
      <c r="J59" s="23"/>
      <c r="K59" s="23"/>
      <c r="L59" s="23">
        <v>71400</v>
      </c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ht="21" customHeight="1" spans="1:23">
      <c r="A60" s="24"/>
      <c r="B60" s="21" t="s">
        <v>326</v>
      </c>
      <c r="C60" s="21" t="s">
        <v>327</v>
      </c>
      <c r="D60" s="21" t="s">
        <v>220</v>
      </c>
      <c r="E60" s="21" t="s">
        <v>169</v>
      </c>
      <c r="F60" s="21" t="s">
        <v>328</v>
      </c>
      <c r="G60" s="21" t="s">
        <v>327</v>
      </c>
      <c r="H60" s="23">
        <v>22800</v>
      </c>
      <c r="I60" s="23">
        <v>22800</v>
      </c>
      <c r="J60" s="23"/>
      <c r="K60" s="23"/>
      <c r="L60" s="23">
        <v>22800</v>
      </c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ht="21" customHeight="1" spans="1:23">
      <c r="A61" s="24"/>
      <c r="B61" s="21" t="s">
        <v>329</v>
      </c>
      <c r="C61" s="21" t="s">
        <v>330</v>
      </c>
      <c r="D61" s="21" t="s">
        <v>123</v>
      </c>
      <c r="E61" s="21" t="s">
        <v>124</v>
      </c>
      <c r="F61" s="21" t="s">
        <v>328</v>
      </c>
      <c r="G61" s="21" t="s">
        <v>327</v>
      </c>
      <c r="H61" s="23">
        <v>44376</v>
      </c>
      <c r="I61" s="23">
        <v>44376</v>
      </c>
      <c r="J61" s="23"/>
      <c r="K61" s="23"/>
      <c r="L61" s="23">
        <v>44376</v>
      </c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ht="21" customHeight="1" spans="1:23">
      <c r="A62" s="34" t="s">
        <v>170</v>
      </c>
      <c r="B62" s="152"/>
      <c r="C62" s="152"/>
      <c r="D62" s="152"/>
      <c r="E62" s="152"/>
      <c r="F62" s="152"/>
      <c r="G62" s="153"/>
      <c r="H62" s="23">
        <v>19052970.86</v>
      </c>
      <c r="I62" s="23">
        <v>19052970.86</v>
      </c>
      <c r="J62" s="23"/>
      <c r="K62" s="23"/>
      <c r="L62" s="23">
        <v>19052970.86</v>
      </c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customHeight="1" spans="1:23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</row>
    <row r="66" customHeight="1" spans="8:8">
      <c r="H66">
        <f>H43+H46</f>
        <v>112000</v>
      </c>
    </row>
  </sheetData>
  <mergeCells count="30">
    <mergeCell ref="A2:W2"/>
    <mergeCell ref="A3:G3"/>
    <mergeCell ref="H4:W4"/>
    <mergeCell ref="I5:M5"/>
    <mergeCell ref="N5:P5"/>
    <mergeCell ref="R5:W5"/>
    <mergeCell ref="A62:G62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8"/>
  <sheetViews>
    <sheetView showZeros="0" topLeftCell="A12" workbookViewId="0">
      <selection activeCell="A19" sqref="$A19:$XFD19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331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"单位名称："&amp;"永德县永康镇人民政府"</f>
        <v>单位名称：永德县永康镇人民政府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222</v>
      </c>
    </row>
    <row r="4" ht="18.75" customHeight="1" spans="1:23">
      <c r="A4" s="10" t="s">
        <v>332</v>
      </c>
      <c r="B4" s="11" t="s">
        <v>236</v>
      </c>
      <c r="C4" s="10" t="s">
        <v>237</v>
      </c>
      <c r="D4" s="10" t="s">
        <v>333</v>
      </c>
      <c r="E4" s="11" t="s">
        <v>238</v>
      </c>
      <c r="F4" s="11" t="s">
        <v>239</v>
      </c>
      <c r="G4" s="11" t="s">
        <v>334</v>
      </c>
      <c r="H4" s="11" t="s">
        <v>335</v>
      </c>
      <c r="I4" s="30" t="s">
        <v>56</v>
      </c>
      <c r="J4" s="12" t="s">
        <v>336</v>
      </c>
      <c r="K4" s="13"/>
      <c r="L4" s="13"/>
      <c r="M4" s="14"/>
      <c r="N4" s="12" t="s">
        <v>244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25" t="s">
        <v>59</v>
      </c>
      <c r="K5" s="126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250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7" t="s">
        <v>58</v>
      </c>
      <c r="K6" s="93"/>
      <c r="L6" s="31"/>
      <c r="M6" s="31"/>
      <c r="N6" s="31"/>
      <c r="O6" s="31"/>
      <c r="P6" s="31"/>
      <c r="Q6" s="31"/>
      <c r="R6" s="31"/>
      <c r="S6" s="128"/>
      <c r="T6" s="128"/>
      <c r="U6" s="128"/>
      <c r="V6" s="128"/>
      <c r="W6" s="128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5" t="s">
        <v>58</v>
      </c>
      <c r="K7" s="45" t="s">
        <v>337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23">
        <v>1</v>
      </c>
      <c r="B8" s="123">
        <v>2</v>
      </c>
      <c r="C8" s="123">
        <v>3</v>
      </c>
      <c r="D8" s="123">
        <v>4</v>
      </c>
      <c r="E8" s="123">
        <v>5</v>
      </c>
      <c r="F8" s="123">
        <v>6</v>
      </c>
      <c r="G8" s="123">
        <v>7</v>
      </c>
      <c r="H8" s="123">
        <v>8</v>
      </c>
      <c r="I8" s="123">
        <v>9</v>
      </c>
      <c r="J8" s="123">
        <v>10</v>
      </c>
      <c r="K8" s="123">
        <v>11</v>
      </c>
      <c r="L8" s="123">
        <v>12</v>
      </c>
      <c r="M8" s="123">
        <v>13</v>
      </c>
      <c r="N8" s="123">
        <v>14</v>
      </c>
      <c r="O8" s="123">
        <v>15</v>
      </c>
      <c r="P8" s="123">
        <v>16</v>
      </c>
      <c r="Q8" s="123">
        <v>17</v>
      </c>
      <c r="R8" s="123">
        <v>18</v>
      </c>
      <c r="S8" s="123">
        <v>19</v>
      </c>
      <c r="T8" s="123">
        <v>20</v>
      </c>
      <c r="U8" s="123">
        <v>21</v>
      </c>
      <c r="V8" s="123">
        <v>22</v>
      </c>
      <c r="W8" s="123">
        <v>23</v>
      </c>
    </row>
    <row r="9" ht="18.75" customHeight="1" spans="1:23">
      <c r="A9" s="21"/>
      <c r="B9" s="21"/>
      <c r="C9" s="21" t="s">
        <v>338</v>
      </c>
      <c r="D9" s="21"/>
      <c r="E9" s="21"/>
      <c r="F9" s="21"/>
      <c r="G9" s="21"/>
      <c r="H9" s="21"/>
      <c r="I9" s="23">
        <v>1065000</v>
      </c>
      <c r="J9" s="23">
        <v>1065000</v>
      </c>
      <c r="K9" s="23">
        <v>1065000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4" t="s">
        <v>339</v>
      </c>
      <c r="B10" s="124" t="s">
        <v>340</v>
      </c>
      <c r="C10" s="21" t="s">
        <v>338</v>
      </c>
      <c r="D10" s="124" t="s">
        <v>71</v>
      </c>
      <c r="E10" s="124" t="s">
        <v>219</v>
      </c>
      <c r="F10" s="124" t="s">
        <v>143</v>
      </c>
      <c r="G10" s="124" t="s">
        <v>341</v>
      </c>
      <c r="H10" s="124" t="s">
        <v>342</v>
      </c>
      <c r="I10" s="23">
        <v>1065000</v>
      </c>
      <c r="J10" s="23">
        <v>1065000</v>
      </c>
      <c r="K10" s="23">
        <v>1065000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4"/>
      <c r="B11" s="24"/>
      <c r="C11" s="21" t="s">
        <v>343</v>
      </c>
      <c r="D11" s="24"/>
      <c r="E11" s="24"/>
      <c r="F11" s="24"/>
      <c r="G11" s="24"/>
      <c r="H11" s="24"/>
      <c r="I11" s="23">
        <v>248570.13</v>
      </c>
      <c r="J11" s="23"/>
      <c r="K11" s="23"/>
      <c r="L11" s="23"/>
      <c r="M11" s="23"/>
      <c r="N11" s="23"/>
      <c r="O11" s="23"/>
      <c r="P11" s="23"/>
      <c r="Q11" s="23"/>
      <c r="R11" s="23">
        <v>248570.13</v>
      </c>
      <c r="S11" s="23"/>
      <c r="T11" s="23"/>
      <c r="U11" s="23"/>
      <c r="V11" s="23"/>
      <c r="W11" s="23">
        <v>248570.13</v>
      </c>
    </row>
    <row r="12" ht="18.75" customHeight="1" spans="1:23">
      <c r="A12" s="124" t="s">
        <v>344</v>
      </c>
      <c r="B12" s="124" t="s">
        <v>345</v>
      </c>
      <c r="C12" s="21" t="s">
        <v>343</v>
      </c>
      <c r="D12" s="124" t="s">
        <v>71</v>
      </c>
      <c r="E12" s="124" t="s">
        <v>346</v>
      </c>
      <c r="F12" s="124" t="s">
        <v>94</v>
      </c>
      <c r="G12" s="124" t="s">
        <v>302</v>
      </c>
      <c r="H12" s="124" t="s">
        <v>303</v>
      </c>
      <c r="I12" s="23">
        <v>100053.3</v>
      </c>
      <c r="J12" s="23"/>
      <c r="K12" s="23"/>
      <c r="L12" s="23"/>
      <c r="M12" s="23"/>
      <c r="N12" s="23"/>
      <c r="O12" s="23"/>
      <c r="P12" s="23"/>
      <c r="Q12" s="23"/>
      <c r="R12" s="23">
        <v>100053.3</v>
      </c>
      <c r="S12" s="23"/>
      <c r="T12" s="23"/>
      <c r="U12" s="23"/>
      <c r="V12" s="23"/>
      <c r="W12" s="23">
        <v>100053.3</v>
      </c>
    </row>
    <row r="13" ht="18.75" customHeight="1" spans="1:23">
      <c r="A13" s="124" t="s">
        <v>344</v>
      </c>
      <c r="B13" s="124" t="s">
        <v>345</v>
      </c>
      <c r="C13" s="21" t="s">
        <v>343</v>
      </c>
      <c r="D13" s="124" t="s">
        <v>71</v>
      </c>
      <c r="E13" s="124" t="s">
        <v>346</v>
      </c>
      <c r="F13" s="124" t="s">
        <v>94</v>
      </c>
      <c r="G13" s="124" t="s">
        <v>294</v>
      </c>
      <c r="H13" s="124" t="s">
        <v>295</v>
      </c>
      <c r="I13" s="23">
        <v>59</v>
      </c>
      <c r="J13" s="23"/>
      <c r="K13" s="23"/>
      <c r="L13" s="23"/>
      <c r="M13" s="23"/>
      <c r="N13" s="23"/>
      <c r="O13" s="23"/>
      <c r="P13" s="23"/>
      <c r="Q13" s="23"/>
      <c r="R13" s="23">
        <v>59</v>
      </c>
      <c r="S13" s="23"/>
      <c r="T13" s="23"/>
      <c r="U13" s="23"/>
      <c r="V13" s="23"/>
      <c r="W13" s="23">
        <v>59</v>
      </c>
    </row>
    <row r="14" ht="18.75" customHeight="1" spans="1:23">
      <c r="A14" s="124" t="s">
        <v>344</v>
      </c>
      <c r="B14" s="124" t="s">
        <v>345</v>
      </c>
      <c r="C14" s="21" t="s">
        <v>343</v>
      </c>
      <c r="D14" s="124" t="s">
        <v>71</v>
      </c>
      <c r="E14" s="124" t="s">
        <v>346</v>
      </c>
      <c r="F14" s="124" t="s">
        <v>94</v>
      </c>
      <c r="G14" s="124" t="s">
        <v>300</v>
      </c>
      <c r="H14" s="124" t="s">
        <v>301</v>
      </c>
      <c r="I14" s="23">
        <v>13940</v>
      </c>
      <c r="J14" s="23"/>
      <c r="K14" s="23"/>
      <c r="L14" s="23"/>
      <c r="M14" s="23"/>
      <c r="N14" s="23"/>
      <c r="O14" s="23"/>
      <c r="P14" s="23"/>
      <c r="Q14" s="23"/>
      <c r="R14" s="23">
        <v>13940</v>
      </c>
      <c r="S14" s="23"/>
      <c r="T14" s="23"/>
      <c r="U14" s="23"/>
      <c r="V14" s="23"/>
      <c r="W14" s="23">
        <v>13940</v>
      </c>
    </row>
    <row r="15" ht="18.75" customHeight="1" spans="1:23">
      <c r="A15" s="124" t="s">
        <v>344</v>
      </c>
      <c r="B15" s="124" t="s">
        <v>345</v>
      </c>
      <c r="C15" s="21" t="s">
        <v>343</v>
      </c>
      <c r="D15" s="124" t="s">
        <v>71</v>
      </c>
      <c r="E15" s="124" t="s">
        <v>346</v>
      </c>
      <c r="F15" s="124" t="s">
        <v>94</v>
      </c>
      <c r="G15" s="124" t="s">
        <v>298</v>
      </c>
      <c r="H15" s="124" t="s">
        <v>299</v>
      </c>
      <c r="I15" s="23">
        <v>74517.83</v>
      </c>
      <c r="J15" s="23"/>
      <c r="K15" s="23"/>
      <c r="L15" s="23"/>
      <c r="M15" s="23"/>
      <c r="N15" s="23"/>
      <c r="O15" s="23"/>
      <c r="P15" s="23"/>
      <c r="Q15" s="23"/>
      <c r="R15" s="23">
        <v>74517.83</v>
      </c>
      <c r="S15" s="23"/>
      <c r="T15" s="23"/>
      <c r="U15" s="23"/>
      <c r="V15" s="23"/>
      <c r="W15" s="23">
        <v>74517.83</v>
      </c>
    </row>
    <row r="16" ht="18.75" customHeight="1" spans="1:23">
      <c r="A16" s="124" t="s">
        <v>344</v>
      </c>
      <c r="B16" s="124" t="s">
        <v>345</v>
      </c>
      <c r="C16" s="21" t="s">
        <v>343</v>
      </c>
      <c r="D16" s="124" t="s">
        <v>71</v>
      </c>
      <c r="E16" s="124" t="s">
        <v>346</v>
      </c>
      <c r="F16" s="124" t="s">
        <v>94</v>
      </c>
      <c r="G16" s="124" t="s">
        <v>309</v>
      </c>
      <c r="H16" s="124" t="s">
        <v>308</v>
      </c>
      <c r="I16" s="23">
        <v>60000</v>
      </c>
      <c r="J16" s="23"/>
      <c r="K16" s="23"/>
      <c r="L16" s="23"/>
      <c r="M16" s="23"/>
      <c r="N16" s="23"/>
      <c r="O16" s="23"/>
      <c r="P16" s="23"/>
      <c r="Q16" s="23"/>
      <c r="R16" s="23">
        <v>60000</v>
      </c>
      <c r="S16" s="23"/>
      <c r="T16" s="23"/>
      <c r="U16" s="23"/>
      <c r="V16" s="23"/>
      <c r="W16" s="23">
        <v>60000</v>
      </c>
    </row>
    <row r="17" ht="18.75" customHeight="1" spans="1:23">
      <c r="A17" s="24"/>
      <c r="B17" s="24"/>
      <c r="C17" s="21" t="s">
        <v>347</v>
      </c>
      <c r="D17" s="24"/>
      <c r="E17" s="24"/>
      <c r="F17" s="24"/>
      <c r="G17" s="24"/>
      <c r="H17" s="24"/>
      <c r="I17" s="23">
        <v>6793.2</v>
      </c>
      <c r="J17" s="23"/>
      <c r="K17" s="23"/>
      <c r="L17" s="23"/>
      <c r="M17" s="23"/>
      <c r="N17" s="23"/>
      <c r="O17" s="23"/>
      <c r="P17" s="23"/>
      <c r="Q17" s="23"/>
      <c r="R17" s="23">
        <v>6793.2</v>
      </c>
      <c r="S17" s="23"/>
      <c r="T17" s="23"/>
      <c r="U17" s="23"/>
      <c r="V17" s="23"/>
      <c r="W17" s="23">
        <v>6793.2</v>
      </c>
    </row>
    <row r="18" ht="18.75" customHeight="1" spans="1:23">
      <c r="A18" s="124" t="s">
        <v>344</v>
      </c>
      <c r="B18" s="124" t="s">
        <v>348</v>
      </c>
      <c r="C18" s="21" t="s">
        <v>347</v>
      </c>
      <c r="D18" s="124" t="s">
        <v>71</v>
      </c>
      <c r="E18" s="124" t="s">
        <v>346</v>
      </c>
      <c r="F18" s="124" t="s">
        <v>94</v>
      </c>
      <c r="G18" s="124" t="s">
        <v>302</v>
      </c>
      <c r="H18" s="124" t="s">
        <v>303</v>
      </c>
      <c r="I18" s="23">
        <v>6793.2</v>
      </c>
      <c r="J18" s="23"/>
      <c r="K18" s="23"/>
      <c r="L18" s="23"/>
      <c r="M18" s="23"/>
      <c r="N18" s="23"/>
      <c r="O18" s="23"/>
      <c r="P18" s="23"/>
      <c r="Q18" s="23"/>
      <c r="R18" s="23">
        <v>6793.2</v>
      </c>
      <c r="S18" s="23"/>
      <c r="T18" s="23"/>
      <c r="U18" s="23"/>
      <c r="V18" s="23"/>
      <c r="W18" s="23">
        <v>6793.2</v>
      </c>
    </row>
    <row r="19" ht="18.75" customHeight="1" spans="1:23">
      <c r="A19" s="24" t="s">
        <v>349</v>
      </c>
      <c r="B19" s="24"/>
      <c r="C19" s="21" t="s">
        <v>350</v>
      </c>
      <c r="D19" s="24"/>
      <c r="E19" s="24"/>
      <c r="F19" s="24"/>
      <c r="G19" s="24"/>
      <c r="H19" s="24"/>
      <c r="I19" s="23">
        <v>804200</v>
      </c>
      <c r="J19" s="23"/>
      <c r="K19" s="23"/>
      <c r="L19" s="23"/>
      <c r="M19" s="23"/>
      <c r="N19" s="23"/>
      <c r="O19" s="23"/>
      <c r="P19" s="23"/>
      <c r="Q19" s="23"/>
      <c r="R19" s="23">
        <v>804200</v>
      </c>
      <c r="S19" s="23">
        <v>804200</v>
      </c>
      <c r="T19" s="23"/>
      <c r="U19" s="23"/>
      <c r="V19" s="23"/>
      <c r="W19" s="23"/>
    </row>
    <row r="20" ht="18.75" customHeight="1" spans="1:23">
      <c r="A20" s="124" t="s">
        <v>351</v>
      </c>
      <c r="B20" s="124" t="s">
        <v>352</v>
      </c>
      <c r="C20" s="21" t="s">
        <v>350</v>
      </c>
      <c r="D20" s="124" t="s">
        <v>71</v>
      </c>
      <c r="E20" s="124" t="s">
        <v>144</v>
      </c>
      <c r="F20" s="124" t="s">
        <v>145</v>
      </c>
      <c r="G20" s="124" t="s">
        <v>302</v>
      </c>
      <c r="H20" s="124" t="s">
        <v>303</v>
      </c>
      <c r="I20" s="23">
        <v>634200</v>
      </c>
      <c r="J20" s="23"/>
      <c r="K20" s="23"/>
      <c r="L20" s="23"/>
      <c r="M20" s="23"/>
      <c r="N20" s="23"/>
      <c r="O20" s="23"/>
      <c r="P20" s="23"/>
      <c r="Q20" s="23"/>
      <c r="R20" s="23">
        <v>634200</v>
      </c>
      <c r="S20" s="23">
        <v>634200</v>
      </c>
      <c r="T20" s="23"/>
      <c r="U20" s="23"/>
      <c r="V20" s="23"/>
      <c r="W20" s="23"/>
    </row>
    <row r="21" ht="18.75" customHeight="1" spans="1:23">
      <c r="A21" s="124" t="s">
        <v>351</v>
      </c>
      <c r="B21" s="124" t="s">
        <v>352</v>
      </c>
      <c r="C21" s="21" t="s">
        <v>350</v>
      </c>
      <c r="D21" s="124" t="s">
        <v>71</v>
      </c>
      <c r="E21" s="124" t="s">
        <v>144</v>
      </c>
      <c r="F21" s="124" t="s">
        <v>145</v>
      </c>
      <c r="G21" s="124" t="s">
        <v>298</v>
      </c>
      <c r="H21" s="124" t="s">
        <v>299</v>
      </c>
      <c r="I21" s="23">
        <v>70000</v>
      </c>
      <c r="J21" s="23"/>
      <c r="K21" s="23"/>
      <c r="L21" s="23"/>
      <c r="M21" s="23"/>
      <c r="N21" s="23"/>
      <c r="O21" s="23"/>
      <c r="P21" s="23"/>
      <c r="Q21" s="23"/>
      <c r="R21" s="23">
        <v>70000</v>
      </c>
      <c r="S21" s="23">
        <v>70000</v>
      </c>
      <c r="T21" s="23"/>
      <c r="U21" s="23"/>
      <c r="V21" s="23"/>
      <c r="W21" s="23"/>
    </row>
    <row r="22" ht="18.75" customHeight="1" spans="1:23">
      <c r="A22" s="124" t="s">
        <v>351</v>
      </c>
      <c r="B22" s="124" t="s">
        <v>352</v>
      </c>
      <c r="C22" s="21" t="s">
        <v>350</v>
      </c>
      <c r="D22" s="124" t="s">
        <v>71</v>
      </c>
      <c r="E22" s="124" t="s">
        <v>144</v>
      </c>
      <c r="F22" s="124" t="s">
        <v>145</v>
      </c>
      <c r="G22" s="124" t="s">
        <v>353</v>
      </c>
      <c r="H22" s="124" t="s">
        <v>354</v>
      </c>
      <c r="I22" s="23">
        <v>100000</v>
      </c>
      <c r="J22" s="23"/>
      <c r="K22" s="23"/>
      <c r="L22" s="23"/>
      <c r="M22" s="23"/>
      <c r="N22" s="23"/>
      <c r="O22" s="23"/>
      <c r="P22" s="23"/>
      <c r="Q22" s="23"/>
      <c r="R22" s="23">
        <v>100000</v>
      </c>
      <c r="S22" s="23">
        <v>100000</v>
      </c>
      <c r="T22" s="23"/>
      <c r="U22" s="23"/>
      <c r="V22" s="23"/>
      <c r="W22" s="23"/>
    </row>
    <row r="23" ht="18.75" customHeight="1" spans="1:23">
      <c r="A23" s="24"/>
      <c r="B23" s="24"/>
      <c r="C23" s="21" t="s">
        <v>355</v>
      </c>
      <c r="D23" s="24"/>
      <c r="E23" s="24"/>
      <c r="F23" s="24"/>
      <c r="G23" s="24"/>
      <c r="H23" s="24"/>
      <c r="I23" s="23">
        <v>295556</v>
      </c>
      <c r="J23" s="23">
        <v>295556</v>
      </c>
      <c r="K23" s="23">
        <v>295556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24" t="s">
        <v>351</v>
      </c>
      <c r="B24" s="124" t="s">
        <v>356</v>
      </c>
      <c r="C24" s="21" t="s">
        <v>355</v>
      </c>
      <c r="D24" s="124" t="s">
        <v>71</v>
      </c>
      <c r="E24" s="124" t="s">
        <v>218</v>
      </c>
      <c r="F24" s="124" t="s">
        <v>102</v>
      </c>
      <c r="G24" s="124" t="s">
        <v>302</v>
      </c>
      <c r="H24" s="124" t="s">
        <v>303</v>
      </c>
      <c r="I24" s="23">
        <v>295556</v>
      </c>
      <c r="J24" s="23">
        <v>295556</v>
      </c>
      <c r="K24" s="23">
        <v>295556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24"/>
      <c r="B25" s="24"/>
      <c r="C25" s="21" t="s">
        <v>357</v>
      </c>
      <c r="D25" s="24"/>
      <c r="E25" s="24"/>
      <c r="F25" s="24"/>
      <c r="G25" s="24"/>
      <c r="H25" s="24"/>
      <c r="I25" s="23">
        <v>146000</v>
      </c>
      <c r="J25" s="23">
        <v>146000</v>
      </c>
      <c r="K25" s="23">
        <v>146000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24" t="s">
        <v>351</v>
      </c>
      <c r="B26" s="124" t="s">
        <v>358</v>
      </c>
      <c r="C26" s="21" t="s">
        <v>357</v>
      </c>
      <c r="D26" s="124" t="s">
        <v>71</v>
      </c>
      <c r="E26" s="124" t="s">
        <v>88</v>
      </c>
      <c r="F26" s="124" t="s">
        <v>89</v>
      </c>
      <c r="G26" s="124" t="s">
        <v>300</v>
      </c>
      <c r="H26" s="124" t="s">
        <v>301</v>
      </c>
      <c r="I26" s="23">
        <v>146000</v>
      </c>
      <c r="J26" s="23">
        <v>146000</v>
      </c>
      <c r="K26" s="23">
        <v>146000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24"/>
      <c r="B27" s="24"/>
      <c r="C27" s="21" t="s">
        <v>359</v>
      </c>
      <c r="D27" s="24"/>
      <c r="E27" s="24"/>
      <c r="F27" s="24"/>
      <c r="G27" s="24"/>
      <c r="H27" s="24"/>
      <c r="I27" s="23">
        <v>295000</v>
      </c>
      <c r="J27" s="23">
        <v>295000</v>
      </c>
      <c r="K27" s="23">
        <v>295000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24" t="s">
        <v>344</v>
      </c>
      <c r="B28" s="124" t="s">
        <v>360</v>
      </c>
      <c r="C28" s="21" t="s">
        <v>359</v>
      </c>
      <c r="D28" s="124" t="s">
        <v>71</v>
      </c>
      <c r="E28" s="124" t="s">
        <v>148</v>
      </c>
      <c r="F28" s="124" t="s">
        <v>149</v>
      </c>
      <c r="G28" s="124" t="s">
        <v>302</v>
      </c>
      <c r="H28" s="124" t="s">
        <v>303</v>
      </c>
      <c r="I28" s="23">
        <v>295000</v>
      </c>
      <c r="J28" s="23">
        <v>295000</v>
      </c>
      <c r="K28" s="23">
        <v>295000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24"/>
      <c r="B29" s="24"/>
      <c r="C29" s="21" t="s">
        <v>361</v>
      </c>
      <c r="D29" s="24"/>
      <c r="E29" s="24"/>
      <c r="F29" s="24"/>
      <c r="G29" s="24"/>
      <c r="H29" s="24"/>
      <c r="I29" s="23">
        <v>669000</v>
      </c>
      <c r="J29" s="23">
        <v>669000</v>
      </c>
      <c r="K29" s="23">
        <v>669000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124" t="s">
        <v>351</v>
      </c>
      <c r="B30" s="124" t="s">
        <v>362</v>
      </c>
      <c r="C30" s="21" t="s">
        <v>361</v>
      </c>
      <c r="D30" s="124" t="s">
        <v>71</v>
      </c>
      <c r="E30" s="124" t="s">
        <v>148</v>
      </c>
      <c r="F30" s="124" t="s">
        <v>149</v>
      </c>
      <c r="G30" s="124" t="s">
        <v>328</v>
      </c>
      <c r="H30" s="124" t="s">
        <v>327</v>
      </c>
      <c r="I30" s="23">
        <v>669000</v>
      </c>
      <c r="J30" s="23">
        <v>669000</v>
      </c>
      <c r="K30" s="23">
        <v>669000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24"/>
      <c r="B31" s="24"/>
      <c r="C31" s="21" t="s">
        <v>363</v>
      </c>
      <c r="D31" s="24"/>
      <c r="E31" s="24"/>
      <c r="F31" s="24"/>
      <c r="G31" s="24"/>
      <c r="H31" s="24"/>
      <c r="I31" s="23">
        <v>60000</v>
      </c>
      <c r="J31" s="23"/>
      <c r="K31" s="23"/>
      <c r="L31" s="23"/>
      <c r="M31" s="23"/>
      <c r="N31" s="23"/>
      <c r="O31" s="23"/>
      <c r="P31" s="23"/>
      <c r="Q31" s="23"/>
      <c r="R31" s="23">
        <v>60000</v>
      </c>
      <c r="S31" s="23">
        <v>60000</v>
      </c>
      <c r="T31" s="23"/>
      <c r="U31" s="23"/>
      <c r="V31" s="23"/>
      <c r="W31" s="23"/>
    </row>
    <row r="32" ht="18.75" customHeight="1" spans="1:23">
      <c r="A32" s="124" t="s">
        <v>351</v>
      </c>
      <c r="B32" s="124" t="s">
        <v>364</v>
      </c>
      <c r="C32" s="21" t="s">
        <v>363</v>
      </c>
      <c r="D32" s="124" t="s">
        <v>71</v>
      </c>
      <c r="E32" s="124" t="s">
        <v>144</v>
      </c>
      <c r="F32" s="124" t="s">
        <v>145</v>
      </c>
      <c r="G32" s="124" t="s">
        <v>302</v>
      </c>
      <c r="H32" s="124" t="s">
        <v>303</v>
      </c>
      <c r="I32" s="23">
        <v>60000</v>
      </c>
      <c r="J32" s="23"/>
      <c r="K32" s="23"/>
      <c r="L32" s="23"/>
      <c r="M32" s="23"/>
      <c r="N32" s="23"/>
      <c r="O32" s="23"/>
      <c r="P32" s="23"/>
      <c r="Q32" s="23"/>
      <c r="R32" s="23">
        <v>60000</v>
      </c>
      <c r="S32" s="23">
        <v>60000</v>
      </c>
      <c r="T32" s="23"/>
      <c r="U32" s="23"/>
      <c r="V32" s="23"/>
      <c r="W32" s="23"/>
    </row>
    <row r="33" ht="18.75" customHeight="1" spans="1:23">
      <c r="A33" s="24"/>
      <c r="B33" s="24"/>
      <c r="C33" s="21" t="s">
        <v>365</v>
      </c>
      <c r="D33" s="24"/>
      <c r="E33" s="24"/>
      <c r="F33" s="24"/>
      <c r="G33" s="24"/>
      <c r="H33" s="24"/>
      <c r="I33" s="23">
        <v>7612108.28</v>
      </c>
      <c r="J33" s="23">
        <v>7612108.28</v>
      </c>
      <c r="K33" s="23">
        <v>7612108.28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124" t="s">
        <v>339</v>
      </c>
      <c r="B34" s="124" t="s">
        <v>366</v>
      </c>
      <c r="C34" s="21" t="s">
        <v>365</v>
      </c>
      <c r="D34" s="124" t="s">
        <v>71</v>
      </c>
      <c r="E34" s="124" t="s">
        <v>152</v>
      </c>
      <c r="F34" s="124" t="s">
        <v>153</v>
      </c>
      <c r="G34" s="124" t="s">
        <v>328</v>
      </c>
      <c r="H34" s="124" t="s">
        <v>327</v>
      </c>
      <c r="I34" s="23">
        <v>1755108.21</v>
      </c>
      <c r="J34" s="23">
        <v>1755108.21</v>
      </c>
      <c r="K34" s="23">
        <v>1755108.21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124" t="s">
        <v>339</v>
      </c>
      <c r="B35" s="124" t="s">
        <v>366</v>
      </c>
      <c r="C35" s="21" t="s">
        <v>365</v>
      </c>
      <c r="D35" s="124" t="s">
        <v>71</v>
      </c>
      <c r="E35" s="124" t="s">
        <v>152</v>
      </c>
      <c r="F35" s="124" t="s">
        <v>153</v>
      </c>
      <c r="G35" s="124" t="s">
        <v>328</v>
      </c>
      <c r="H35" s="124" t="s">
        <v>327</v>
      </c>
      <c r="I35" s="23">
        <v>3147500.07</v>
      </c>
      <c r="J35" s="23">
        <v>3147500.07</v>
      </c>
      <c r="K35" s="23">
        <v>3147500.07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124" t="s">
        <v>339</v>
      </c>
      <c r="B36" s="124" t="s">
        <v>366</v>
      </c>
      <c r="C36" s="21" t="s">
        <v>365</v>
      </c>
      <c r="D36" s="124" t="s">
        <v>71</v>
      </c>
      <c r="E36" s="124" t="s">
        <v>152</v>
      </c>
      <c r="F36" s="124" t="s">
        <v>153</v>
      </c>
      <c r="G36" s="124" t="s">
        <v>328</v>
      </c>
      <c r="H36" s="124" t="s">
        <v>327</v>
      </c>
      <c r="I36" s="23">
        <v>132000</v>
      </c>
      <c r="J36" s="23">
        <v>132000</v>
      </c>
      <c r="K36" s="23">
        <v>132000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124" t="s">
        <v>339</v>
      </c>
      <c r="B37" s="124" t="s">
        <v>366</v>
      </c>
      <c r="C37" s="21" t="s">
        <v>365</v>
      </c>
      <c r="D37" s="124" t="s">
        <v>71</v>
      </c>
      <c r="E37" s="124" t="s">
        <v>152</v>
      </c>
      <c r="F37" s="124" t="s">
        <v>153</v>
      </c>
      <c r="G37" s="124" t="s">
        <v>328</v>
      </c>
      <c r="H37" s="124" t="s">
        <v>327</v>
      </c>
      <c r="I37" s="23">
        <v>78000</v>
      </c>
      <c r="J37" s="23">
        <v>78000</v>
      </c>
      <c r="K37" s="23">
        <v>78000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124" t="s">
        <v>339</v>
      </c>
      <c r="B38" s="124" t="s">
        <v>366</v>
      </c>
      <c r="C38" s="21" t="s">
        <v>365</v>
      </c>
      <c r="D38" s="124" t="s">
        <v>71</v>
      </c>
      <c r="E38" s="124" t="s">
        <v>152</v>
      </c>
      <c r="F38" s="124" t="s">
        <v>153</v>
      </c>
      <c r="G38" s="124" t="s">
        <v>328</v>
      </c>
      <c r="H38" s="124" t="s">
        <v>327</v>
      </c>
      <c r="I38" s="23">
        <v>626400</v>
      </c>
      <c r="J38" s="23">
        <v>626400</v>
      </c>
      <c r="K38" s="23">
        <v>626400</v>
      </c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124" t="s">
        <v>339</v>
      </c>
      <c r="B39" s="124" t="s">
        <v>366</v>
      </c>
      <c r="C39" s="21" t="s">
        <v>365</v>
      </c>
      <c r="D39" s="124" t="s">
        <v>71</v>
      </c>
      <c r="E39" s="124" t="s">
        <v>152</v>
      </c>
      <c r="F39" s="124" t="s">
        <v>153</v>
      </c>
      <c r="G39" s="124" t="s">
        <v>328</v>
      </c>
      <c r="H39" s="124" t="s">
        <v>327</v>
      </c>
      <c r="I39" s="23">
        <v>44300</v>
      </c>
      <c r="J39" s="23">
        <v>44300</v>
      </c>
      <c r="K39" s="23">
        <v>44300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18.75" customHeight="1" spans="1:23">
      <c r="A40" s="124" t="s">
        <v>339</v>
      </c>
      <c r="B40" s="124" t="s">
        <v>366</v>
      </c>
      <c r="C40" s="21" t="s">
        <v>365</v>
      </c>
      <c r="D40" s="124" t="s">
        <v>71</v>
      </c>
      <c r="E40" s="124" t="s">
        <v>152</v>
      </c>
      <c r="F40" s="124" t="s">
        <v>153</v>
      </c>
      <c r="G40" s="124" t="s">
        <v>328</v>
      </c>
      <c r="H40" s="124" t="s">
        <v>327</v>
      </c>
      <c r="I40" s="23">
        <v>42000</v>
      </c>
      <c r="J40" s="23">
        <v>42000</v>
      </c>
      <c r="K40" s="23">
        <v>42000</v>
      </c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18.75" customHeight="1" spans="1:23">
      <c r="A41" s="124" t="s">
        <v>339</v>
      </c>
      <c r="B41" s="124" t="s">
        <v>366</v>
      </c>
      <c r="C41" s="21" t="s">
        <v>365</v>
      </c>
      <c r="D41" s="124" t="s">
        <v>71</v>
      </c>
      <c r="E41" s="124" t="s">
        <v>152</v>
      </c>
      <c r="F41" s="124" t="s">
        <v>153</v>
      </c>
      <c r="G41" s="124" t="s">
        <v>328</v>
      </c>
      <c r="H41" s="124" t="s">
        <v>327</v>
      </c>
      <c r="I41" s="23">
        <v>58800</v>
      </c>
      <c r="J41" s="23">
        <v>58800</v>
      </c>
      <c r="K41" s="23">
        <v>58800</v>
      </c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18.75" customHeight="1" spans="1:23">
      <c r="A42" s="124" t="s">
        <v>339</v>
      </c>
      <c r="B42" s="124" t="s">
        <v>366</v>
      </c>
      <c r="C42" s="21" t="s">
        <v>365</v>
      </c>
      <c r="D42" s="124" t="s">
        <v>71</v>
      </c>
      <c r="E42" s="124" t="s">
        <v>152</v>
      </c>
      <c r="F42" s="124" t="s">
        <v>153</v>
      </c>
      <c r="G42" s="124" t="s">
        <v>328</v>
      </c>
      <c r="H42" s="124" t="s">
        <v>327</v>
      </c>
      <c r="I42" s="23">
        <v>1602000</v>
      </c>
      <c r="J42" s="23">
        <v>1602000</v>
      </c>
      <c r="K42" s="23">
        <v>1602000</v>
      </c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18.75" customHeight="1" spans="1:23">
      <c r="A43" s="124" t="s">
        <v>339</v>
      </c>
      <c r="B43" s="124" t="s">
        <v>366</v>
      </c>
      <c r="C43" s="21" t="s">
        <v>365</v>
      </c>
      <c r="D43" s="124" t="s">
        <v>71</v>
      </c>
      <c r="E43" s="124" t="s">
        <v>152</v>
      </c>
      <c r="F43" s="124" t="s">
        <v>153</v>
      </c>
      <c r="G43" s="124" t="s">
        <v>328</v>
      </c>
      <c r="H43" s="124" t="s">
        <v>327</v>
      </c>
      <c r="I43" s="23">
        <v>126000</v>
      </c>
      <c r="J43" s="23">
        <v>126000</v>
      </c>
      <c r="K43" s="23">
        <v>126000</v>
      </c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18.75" customHeight="1" spans="1:23">
      <c r="A44" s="24"/>
      <c r="B44" s="24"/>
      <c r="C44" s="21" t="s">
        <v>367</v>
      </c>
      <c r="D44" s="24"/>
      <c r="E44" s="24"/>
      <c r="F44" s="24"/>
      <c r="G44" s="24"/>
      <c r="H44" s="24"/>
      <c r="I44" s="23">
        <v>3770</v>
      </c>
      <c r="J44" s="23"/>
      <c r="K44" s="23"/>
      <c r="L44" s="23"/>
      <c r="M44" s="23">
        <v>3770</v>
      </c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18.75" customHeight="1" spans="1:23">
      <c r="A45" s="124" t="s">
        <v>339</v>
      </c>
      <c r="B45" s="124" t="s">
        <v>368</v>
      </c>
      <c r="C45" s="21" t="s">
        <v>367</v>
      </c>
      <c r="D45" s="124" t="s">
        <v>71</v>
      </c>
      <c r="E45" s="124" t="s">
        <v>369</v>
      </c>
      <c r="F45" s="124" t="s">
        <v>164</v>
      </c>
      <c r="G45" s="124" t="s">
        <v>370</v>
      </c>
      <c r="H45" s="124" t="s">
        <v>371</v>
      </c>
      <c r="I45" s="23">
        <v>3770</v>
      </c>
      <c r="J45" s="23"/>
      <c r="K45" s="23"/>
      <c r="L45" s="23"/>
      <c r="M45" s="23">
        <v>3770</v>
      </c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42" customHeight="1" spans="1:23">
      <c r="A46" s="24"/>
      <c r="B46" s="24"/>
      <c r="C46" s="21" t="s">
        <v>372</v>
      </c>
      <c r="D46" s="24"/>
      <c r="E46" s="24"/>
      <c r="F46" s="24"/>
      <c r="G46" s="24"/>
      <c r="H46" s="24"/>
      <c r="I46" s="23">
        <v>1023500</v>
      </c>
      <c r="J46" s="23">
        <v>1023500</v>
      </c>
      <c r="K46" s="23">
        <v>1023500</v>
      </c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18.75" customHeight="1" spans="1:23">
      <c r="A47" s="124" t="s">
        <v>339</v>
      </c>
      <c r="B47" s="124" t="s">
        <v>373</v>
      </c>
      <c r="C47" s="21" t="s">
        <v>372</v>
      </c>
      <c r="D47" s="124" t="s">
        <v>71</v>
      </c>
      <c r="E47" s="124" t="s">
        <v>98</v>
      </c>
      <c r="F47" s="124" t="s">
        <v>99</v>
      </c>
      <c r="G47" s="124" t="s">
        <v>302</v>
      </c>
      <c r="H47" s="124" t="s">
        <v>303</v>
      </c>
      <c r="I47" s="23">
        <v>50000</v>
      </c>
      <c r="J47" s="23">
        <v>50000</v>
      </c>
      <c r="K47" s="23">
        <v>50000</v>
      </c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18.75" customHeight="1" spans="1:23">
      <c r="A48" s="124" t="s">
        <v>339</v>
      </c>
      <c r="B48" s="124" t="s">
        <v>373</v>
      </c>
      <c r="C48" s="21" t="s">
        <v>372</v>
      </c>
      <c r="D48" s="124" t="s">
        <v>71</v>
      </c>
      <c r="E48" s="124" t="s">
        <v>98</v>
      </c>
      <c r="F48" s="124" t="s">
        <v>99</v>
      </c>
      <c r="G48" s="124" t="s">
        <v>302</v>
      </c>
      <c r="H48" s="124" t="s">
        <v>303</v>
      </c>
      <c r="I48" s="23">
        <v>31500</v>
      </c>
      <c r="J48" s="23">
        <v>31500</v>
      </c>
      <c r="K48" s="23">
        <v>31500</v>
      </c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18.75" customHeight="1" spans="1:23">
      <c r="A49" s="124" t="s">
        <v>339</v>
      </c>
      <c r="B49" s="124" t="s">
        <v>373</v>
      </c>
      <c r="C49" s="21" t="s">
        <v>372</v>
      </c>
      <c r="D49" s="124" t="s">
        <v>71</v>
      </c>
      <c r="E49" s="124" t="s">
        <v>152</v>
      </c>
      <c r="F49" s="124" t="s">
        <v>153</v>
      </c>
      <c r="G49" s="124" t="s">
        <v>302</v>
      </c>
      <c r="H49" s="124" t="s">
        <v>303</v>
      </c>
      <c r="I49" s="23">
        <v>269000</v>
      </c>
      <c r="J49" s="23">
        <v>269000</v>
      </c>
      <c r="K49" s="23">
        <v>269000</v>
      </c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18.75" customHeight="1" spans="1:23">
      <c r="A50" s="124" t="s">
        <v>339</v>
      </c>
      <c r="B50" s="124" t="s">
        <v>373</v>
      </c>
      <c r="C50" s="21" t="s">
        <v>372</v>
      </c>
      <c r="D50" s="124" t="s">
        <v>71</v>
      </c>
      <c r="E50" s="124" t="s">
        <v>152</v>
      </c>
      <c r="F50" s="124" t="s">
        <v>153</v>
      </c>
      <c r="G50" s="124" t="s">
        <v>302</v>
      </c>
      <c r="H50" s="124" t="s">
        <v>303</v>
      </c>
      <c r="I50" s="23">
        <v>150000</v>
      </c>
      <c r="J50" s="23">
        <v>150000</v>
      </c>
      <c r="K50" s="23">
        <v>150000</v>
      </c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18.75" customHeight="1" spans="1:23">
      <c r="A51" s="124" t="s">
        <v>339</v>
      </c>
      <c r="B51" s="124" t="s">
        <v>373</v>
      </c>
      <c r="C51" s="21" t="s">
        <v>372</v>
      </c>
      <c r="D51" s="124" t="s">
        <v>71</v>
      </c>
      <c r="E51" s="124" t="s">
        <v>152</v>
      </c>
      <c r="F51" s="124" t="s">
        <v>153</v>
      </c>
      <c r="G51" s="124" t="s">
        <v>302</v>
      </c>
      <c r="H51" s="124" t="s">
        <v>303</v>
      </c>
      <c r="I51" s="23">
        <v>473000</v>
      </c>
      <c r="J51" s="23">
        <v>473000</v>
      </c>
      <c r="K51" s="23">
        <v>473000</v>
      </c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18.75" customHeight="1" spans="1:23">
      <c r="A52" s="124" t="s">
        <v>339</v>
      </c>
      <c r="B52" s="124" t="s">
        <v>373</v>
      </c>
      <c r="C52" s="21" t="s">
        <v>372</v>
      </c>
      <c r="D52" s="124" t="s">
        <v>71</v>
      </c>
      <c r="E52" s="124" t="s">
        <v>152</v>
      </c>
      <c r="F52" s="124" t="s">
        <v>153</v>
      </c>
      <c r="G52" s="124" t="s">
        <v>374</v>
      </c>
      <c r="H52" s="124" t="s">
        <v>375</v>
      </c>
      <c r="I52" s="23">
        <v>50000</v>
      </c>
      <c r="J52" s="23">
        <v>50000</v>
      </c>
      <c r="K52" s="23">
        <v>50000</v>
      </c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18.75" customHeight="1" spans="1:23">
      <c r="A53" s="24"/>
      <c r="B53" s="24"/>
      <c r="C53" s="21" t="s">
        <v>376</v>
      </c>
      <c r="D53" s="24"/>
      <c r="E53" s="24"/>
      <c r="F53" s="24"/>
      <c r="G53" s="24"/>
      <c r="H53" s="24"/>
      <c r="I53" s="23">
        <v>540000</v>
      </c>
      <c r="J53" s="23">
        <v>540000</v>
      </c>
      <c r="K53" s="23">
        <v>540000</v>
      </c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18.75" customHeight="1" spans="1:23">
      <c r="A54" s="124" t="s">
        <v>351</v>
      </c>
      <c r="B54" s="124" t="s">
        <v>377</v>
      </c>
      <c r="C54" s="21" t="s">
        <v>376</v>
      </c>
      <c r="D54" s="124" t="s">
        <v>71</v>
      </c>
      <c r="E54" s="124" t="s">
        <v>144</v>
      </c>
      <c r="F54" s="124" t="s">
        <v>145</v>
      </c>
      <c r="G54" s="124" t="s">
        <v>302</v>
      </c>
      <c r="H54" s="124" t="s">
        <v>303</v>
      </c>
      <c r="I54" s="23">
        <v>312800</v>
      </c>
      <c r="J54" s="23">
        <v>312800</v>
      </c>
      <c r="K54" s="23">
        <v>312800</v>
      </c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18.75" customHeight="1" spans="1:23">
      <c r="A55" s="124" t="s">
        <v>351</v>
      </c>
      <c r="B55" s="124" t="s">
        <v>377</v>
      </c>
      <c r="C55" s="21" t="s">
        <v>376</v>
      </c>
      <c r="D55" s="124" t="s">
        <v>71</v>
      </c>
      <c r="E55" s="124" t="s">
        <v>144</v>
      </c>
      <c r="F55" s="124" t="s">
        <v>145</v>
      </c>
      <c r="G55" s="124" t="s">
        <v>353</v>
      </c>
      <c r="H55" s="124" t="s">
        <v>354</v>
      </c>
      <c r="I55" s="23">
        <v>227200</v>
      </c>
      <c r="J55" s="23">
        <v>227200</v>
      </c>
      <c r="K55" s="23">
        <v>227200</v>
      </c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18.75" customHeight="1" spans="1:23">
      <c r="A56" s="24"/>
      <c r="B56" s="24"/>
      <c r="C56" s="21" t="s">
        <v>378</v>
      </c>
      <c r="D56" s="24"/>
      <c r="E56" s="24"/>
      <c r="F56" s="24"/>
      <c r="G56" s="24"/>
      <c r="H56" s="24"/>
      <c r="I56" s="23">
        <v>40000</v>
      </c>
      <c r="J56" s="23">
        <v>40000</v>
      </c>
      <c r="K56" s="23">
        <v>40000</v>
      </c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18.75" customHeight="1" spans="1:23">
      <c r="A57" s="124" t="s">
        <v>351</v>
      </c>
      <c r="B57" s="124" t="s">
        <v>379</v>
      </c>
      <c r="C57" s="21" t="s">
        <v>378</v>
      </c>
      <c r="D57" s="124" t="s">
        <v>71</v>
      </c>
      <c r="E57" s="124" t="s">
        <v>107</v>
      </c>
      <c r="F57" s="124" t="s">
        <v>108</v>
      </c>
      <c r="G57" s="124" t="s">
        <v>302</v>
      </c>
      <c r="H57" s="124" t="s">
        <v>303</v>
      </c>
      <c r="I57" s="23">
        <v>40000</v>
      </c>
      <c r="J57" s="23">
        <v>40000</v>
      </c>
      <c r="K57" s="23">
        <v>40000</v>
      </c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18.75" customHeight="1" spans="1:23">
      <c r="A58" s="34" t="s">
        <v>170</v>
      </c>
      <c r="B58" s="35"/>
      <c r="C58" s="35"/>
      <c r="D58" s="35"/>
      <c r="E58" s="35"/>
      <c r="F58" s="35"/>
      <c r="G58" s="35"/>
      <c r="H58" s="36"/>
      <c r="I58" s="23">
        <v>12809497.61</v>
      </c>
      <c r="J58" s="23">
        <v>11686164.28</v>
      </c>
      <c r="K58" s="23">
        <v>11686164.28</v>
      </c>
      <c r="L58" s="23"/>
      <c r="M58" s="23">
        <v>3770</v>
      </c>
      <c r="N58" s="23"/>
      <c r="O58" s="23"/>
      <c r="P58" s="23"/>
      <c r="Q58" s="23"/>
      <c r="R58" s="23">
        <v>1119563.33</v>
      </c>
      <c r="S58" s="23">
        <v>864200</v>
      </c>
      <c r="T58" s="23"/>
      <c r="U58" s="23"/>
      <c r="V58" s="23"/>
      <c r="W58" s="23">
        <v>255363.33</v>
      </c>
    </row>
  </sheetData>
  <mergeCells count="28">
    <mergeCell ref="A2:W2"/>
    <mergeCell ref="A3:H3"/>
    <mergeCell ref="J4:M4"/>
    <mergeCell ref="N4:P4"/>
    <mergeCell ref="R4:W4"/>
    <mergeCell ref="A58:H5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0"/>
  <sheetViews>
    <sheetView showZeros="0" tabSelected="1" topLeftCell="A78" workbookViewId="0">
      <selection activeCell="D89" sqref="D89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5" t="s">
        <v>380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"单位名称："&amp;"永德县永康镇人民政府"</f>
        <v>单位名称：永德县永康镇人民政府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381</v>
      </c>
      <c r="B4" s="45" t="s">
        <v>382</v>
      </c>
      <c r="C4" s="45" t="s">
        <v>383</v>
      </c>
      <c r="D4" s="45" t="s">
        <v>384</v>
      </c>
      <c r="E4" s="45" t="s">
        <v>385</v>
      </c>
      <c r="F4" s="52" t="s">
        <v>386</v>
      </c>
      <c r="G4" s="45" t="s">
        <v>387</v>
      </c>
      <c r="H4" s="52" t="s">
        <v>388</v>
      </c>
      <c r="I4" s="52" t="s">
        <v>389</v>
      </c>
      <c r="J4" s="45" t="s">
        <v>390</v>
      </c>
    </row>
    <row r="5" ht="18.75" customHeight="1" spans="1:10">
      <c r="A5" s="115">
        <v>1</v>
      </c>
      <c r="B5" s="115">
        <v>2</v>
      </c>
      <c r="C5" s="115">
        <v>3</v>
      </c>
      <c r="D5" s="115">
        <v>4</v>
      </c>
      <c r="E5" s="115">
        <v>5</v>
      </c>
      <c r="F5" s="115">
        <v>6</v>
      </c>
      <c r="G5" s="115">
        <v>7</v>
      </c>
      <c r="H5" s="115">
        <v>8</v>
      </c>
      <c r="I5" s="115">
        <v>9</v>
      </c>
      <c r="J5" s="115">
        <v>10</v>
      </c>
    </row>
    <row r="6" ht="18.75" customHeight="1" spans="1:10">
      <c r="A6" s="33" t="s">
        <v>71</v>
      </c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46" t="s">
        <v>350</v>
      </c>
      <c r="B7" s="21" t="s">
        <v>391</v>
      </c>
      <c r="C7" s="21" t="s">
        <v>392</v>
      </c>
      <c r="D7" s="21" t="s">
        <v>393</v>
      </c>
      <c r="E7" s="33" t="s">
        <v>394</v>
      </c>
      <c r="F7" s="21" t="s">
        <v>395</v>
      </c>
      <c r="G7" s="33" t="s">
        <v>396</v>
      </c>
      <c r="H7" s="21" t="s">
        <v>397</v>
      </c>
      <c r="I7" s="21" t="s">
        <v>398</v>
      </c>
      <c r="J7" s="33" t="s">
        <v>399</v>
      </c>
    </row>
    <row r="8" ht="18.75" customHeight="1" spans="1:10">
      <c r="A8" s="246" t="s">
        <v>350</v>
      </c>
      <c r="B8" s="21" t="s">
        <v>391</v>
      </c>
      <c r="C8" s="21" t="s">
        <v>392</v>
      </c>
      <c r="D8" s="21" t="s">
        <v>393</v>
      </c>
      <c r="E8" s="33" t="s">
        <v>400</v>
      </c>
      <c r="F8" s="21" t="s">
        <v>395</v>
      </c>
      <c r="G8" s="33" t="s">
        <v>401</v>
      </c>
      <c r="H8" s="21" t="s">
        <v>402</v>
      </c>
      <c r="I8" s="21" t="s">
        <v>398</v>
      </c>
      <c r="J8" s="33" t="s">
        <v>399</v>
      </c>
    </row>
    <row r="9" ht="18.75" customHeight="1" spans="1:10">
      <c r="A9" s="246" t="s">
        <v>350</v>
      </c>
      <c r="B9" s="21" t="s">
        <v>391</v>
      </c>
      <c r="C9" s="21" t="s">
        <v>392</v>
      </c>
      <c r="D9" s="21" t="s">
        <v>393</v>
      </c>
      <c r="E9" s="33" t="s">
        <v>403</v>
      </c>
      <c r="F9" s="21" t="s">
        <v>395</v>
      </c>
      <c r="G9" s="33" t="s">
        <v>404</v>
      </c>
      <c r="H9" s="21" t="s">
        <v>405</v>
      </c>
      <c r="I9" s="21" t="s">
        <v>398</v>
      </c>
      <c r="J9" s="33" t="s">
        <v>399</v>
      </c>
    </row>
    <row r="10" ht="18.75" customHeight="1" spans="1:10">
      <c r="A10" s="246" t="s">
        <v>350</v>
      </c>
      <c r="B10" s="21" t="s">
        <v>391</v>
      </c>
      <c r="C10" s="21" t="s">
        <v>406</v>
      </c>
      <c r="D10" s="21" t="s">
        <v>407</v>
      </c>
      <c r="E10" s="33" t="s">
        <v>408</v>
      </c>
      <c r="F10" s="21" t="s">
        <v>395</v>
      </c>
      <c r="G10" s="33" t="s">
        <v>409</v>
      </c>
      <c r="H10" s="21" t="s">
        <v>410</v>
      </c>
      <c r="I10" s="21" t="s">
        <v>398</v>
      </c>
      <c r="J10" s="33" t="s">
        <v>399</v>
      </c>
    </row>
    <row r="11" ht="18.75" customHeight="1" spans="1:10">
      <c r="A11" s="246" t="s">
        <v>350</v>
      </c>
      <c r="B11" s="21" t="s">
        <v>391</v>
      </c>
      <c r="C11" s="21" t="s">
        <v>406</v>
      </c>
      <c r="D11" s="21" t="s">
        <v>407</v>
      </c>
      <c r="E11" s="33" t="s">
        <v>411</v>
      </c>
      <c r="F11" s="21" t="s">
        <v>395</v>
      </c>
      <c r="G11" s="33" t="s">
        <v>412</v>
      </c>
      <c r="H11" s="21" t="s">
        <v>413</v>
      </c>
      <c r="I11" s="21" t="s">
        <v>398</v>
      </c>
      <c r="J11" s="33" t="s">
        <v>411</v>
      </c>
    </row>
    <row r="12" ht="18.75" customHeight="1" spans="1:10">
      <c r="A12" s="246" t="s">
        <v>350</v>
      </c>
      <c r="B12" s="21" t="s">
        <v>391</v>
      </c>
      <c r="C12" s="21" t="s">
        <v>414</v>
      </c>
      <c r="D12" s="21" t="s">
        <v>415</v>
      </c>
      <c r="E12" s="33" t="s">
        <v>416</v>
      </c>
      <c r="F12" s="21" t="s">
        <v>395</v>
      </c>
      <c r="G12" s="33" t="s">
        <v>417</v>
      </c>
      <c r="H12" s="21" t="s">
        <v>413</v>
      </c>
      <c r="I12" s="21" t="s">
        <v>418</v>
      </c>
      <c r="J12" s="33" t="s">
        <v>416</v>
      </c>
    </row>
    <row r="13" ht="18.75" customHeight="1" spans="1:10">
      <c r="A13" s="246" t="s">
        <v>376</v>
      </c>
      <c r="B13" s="21" t="s">
        <v>419</v>
      </c>
      <c r="C13" s="21" t="s">
        <v>392</v>
      </c>
      <c r="D13" s="21" t="s">
        <v>393</v>
      </c>
      <c r="E13" s="33" t="s">
        <v>420</v>
      </c>
      <c r="F13" s="21" t="s">
        <v>395</v>
      </c>
      <c r="G13" s="33" t="s">
        <v>215</v>
      </c>
      <c r="H13" s="21" t="s">
        <v>397</v>
      </c>
      <c r="I13" s="21" t="s">
        <v>398</v>
      </c>
      <c r="J13" s="33" t="s">
        <v>420</v>
      </c>
    </row>
    <row r="14" ht="18.75" customHeight="1" spans="1:10">
      <c r="A14" s="246" t="s">
        <v>376</v>
      </c>
      <c r="B14" s="21" t="s">
        <v>419</v>
      </c>
      <c r="C14" s="21" t="s">
        <v>392</v>
      </c>
      <c r="D14" s="21" t="s">
        <v>421</v>
      </c>
      <c r="E14" s="33" t="s">
        <v>422</v>
      </c>
      <c r="F14" s="21" t="s">
        <v>423</v>
      </c>
      <c r="G14" s="33" t="s">
        <v>424</v>
      </c>
      <c r="H14" s="21" t="s">
        <v>413</v>
      </c>
      <c r="I14" s="21" t="s">
        <v>418</v>
      </c>
      <c r="J14" s="33" t="s">
        <v>422</v>
      </c>
    </row>
    <row r="15" ht="18.75" customHeight="1" spans="1:10">
      <c r="A15" s="246" t="s">
        <v>376</v>
      </c>
      <c r="B15" s="21" t="s">
        <v>419</v>
      </c>
      <c r="C15" s="21" t="s">
        <v>392</v>
      </c>
      <c r="D15" s="21" t="s">
        <v>425</v>
      </c>
      <c r="E15" s="33" t="s">
        <v>426</v>
      </c>
      <c r="F15" s="21" t="s">
        <v>423</v>
      </c>
      <c r="G15" s="33" t="s">
        <v>424</v>
      </c>
      <c r="H15" s="21" t="s">
        <v>413</v>
      </c>
      <c r="I15" s="21" t="s">
        <v>418</v>
      </c>
      <c r="J15" s="33" t="s">
        <v>426</v>
      </c>
    </row>
    <row r="16" ht="18.75" customHeight="1" spans="1:10">
      <c r="A16" s="246" t="s">
        <v>376</v>
      </c>
      <c r="B16" s="21" t="s">
        <v>419</v>
      </c>
      <c r="C16" s="21" t="s">
        <v>392</v>
      </c>
      <c r="D16" s="21" t="s">
        <v>427</v>
      </c>
      <c r="E16" s="33" t="s">
        <v>428</v>
      </c>
      <c r="F16" s="21" t="s">
        <v>429</v>
      </c>
      <c r="G16" s="33" t="s">
        <v>430</v>
      </c>
      <c r="H16" s="21" t="s">
        <v>410</v>
      </c>
      <c r="I16" s="21" t="s">
        <v>398</v>
      </c>
      <c r="J16" s="33" t="s">
        <v>431</v>
      </c>
    </row>
    <row r="17" ht="18.75" customHeight="1" spans="1:10">
      <c r="A17" s="246" t="s">
        <v>376</v>
      </c>
      <c r="B17" s="21" t="s">
        <v>419</v>
      </c>
      <c r="C17" s="21" t="s">
        <v>406</v>
      </c>
      <c r="D17" s="21" t="s">
        <v>407</v>
      </c>
      <c r="E17" s="33" t="s">
        <v>432</v>
      </c>
      <c r="F17" s="21" t="s">
        <v>423</v>
      </c>
      <c r="G17" s="33" t="s">
        <v>433</v>
      </c>
      <c r="H17" s="21" t="s">
        <v>434</v>
      </c>
      <c r="I17" s="21" t="s">
        <v>418</v>
      </c>
      <c r="J17" s="33" t="s">
        <v>432</v>
      </c>
    </row>
    <row r="18" ht="18.75" customHeight="1" spans="1:10">
      <c r="A18" s="246" t="s">
        <v>376</v>
      </c>
      <c r="B18" s="21" t="s">
        <v>419</v>
      </c>
      <c r="C18" s="21" t="s">
        <v>406</v>
      </c>
      <c r="D18" s="21" t="s">
        <v>435</v>
      </c>
      <c r="E18" s="33" t="s">
        <v>436</v>
      </c>
      <c r="F18" s="21" t="s">
        <v>423</v>
      </c>
      <c r="G18" s="33" t="s">
        <v>437</v>
      </c>
      <c r="H18" s="21" t="s">
        <v>434</v>
      </c>
      <c r="I18" s="21" t="s">
        <v>418</v>
      </c>
      <c r="J18" s="33" t="s">
        <v>436</v>
      </c>
    </row>
    <row r="19" ht="18.75" customHeight="1" spans="1:10">
      <c r="A19" s="246" t="s">
        <v>376</v>
      </c>
      <c r="B19" s="21" t="s">
        <v>419</v>
      </c>
      <c r="C19" s="21" t="s">
        <v>406</v>
      </c>
      <c r="D19" s="21" t="s">
        <v>435</v>
      </c>
      <c r="E19" s="33" t="s">
        <v>438</v>
      </c>
      <c r="F19" s="21" t="s">
        <v>423</v>
      </c>
      <c r="G19" s="33" t="s">
        <v>437</v>
      </c>
      <c r="H19" s="21" t="s">
        <v>434</v>
      </c>
      <c r="I19" s="21" t="s">
        <v>418</v>
      </c>
      <c r="J19" s="33" t="s">
        <v>438</v>
      </c>
    </row>
    <row r="20" ht="18.75" customHeight="1" spans="1:10">
      <c r="A20" s="246" t="s">
        <v>376</v>
      </c>
      <c r="B20" s="21" t="s">
        <v>419</v>
      </c>
      <c r="C20" s="21" t="s">
        <v>414</v>
      </c>
      <c r="D20" s="21" t="s">
        <v>415</v>
      </c>
      <c r="E20" s="33" t="s">
        <v>439</v>
      </c>
      <c r="F20" s="21" t="s">
        <v>395</v>
      </c>
      <c r="G20" s="33" t="s">
        <v>440</v>
      </c>
      <c r="H20" s="21" t="s">
        <v>413</v>
      </c>
      <c r="I20" s="21" t="s">
        <v>418</v>
      </c>
      <c r="J20" s="33" t="s">
        <v>439</v>
      </c>
    </row>
    <row r="21" ht="18.75" customHeight="1" spans="1:10">
      <c r="A21" s="246" t="s">
        <v>361</v>
      </c>
      <c r="B21" s="117" t="s">
        <v>441</v>
      </c>
      <c r="C21" s="21" t="s">
        <v>392</v>
      </c>
      <c r="D21" s="21" t="s">
        <v>393</v>
      </c>
      <c r="E21" s="33" t="s">
        <v>442</v>
      </c>
      <c r="F21" s="21" t="s">
        <v>423</v>
      </c>
      <c r="G21" s="33" t="s">
        <v>443</v>
      </c>
      <c r="H21" s="21" t="s">
        <v>444</v>
      </c>
      <c r="I21" s="21" t="s">
        <v>398</v>
      </c>
      <c r="J21" s="33" t="s">
        <v>442</v>
      </c>
    </row>
    <row r="22" ht="18.75" customHeight="1" spans="1:10">
      <c r="A22" s="246" t="s">
        <v>361</v>
      </c>
      <c r="B22" s="118"/>
      <c r="C22" s="21" t="s">
        <v>392</v>
      </c>
      <c r="D22" s="21" t="s">
        <v>393</v>
      </c>
      <c r="E22" s="33" t="s">
        <v>445</v>
      </c>
      <c r="F22" s="21" t="s">
        <v>395</v>
      </c>
      <c r="G22" s="33" t="s">
        <v>396</v>
      </c>
      <c r="H22" s="21" t="s">
        <v>446</v>
      </c>
      <c r="I22" s="21" t="s">
        <v>398</v>
      </c>
      <c r="J22" s="33" t="s">
        <v>445</v>
      </c>
    </row>
    <row r="23" ht="18.75" customHeight="1" spans="1:10">
      <c r="A23" s="246" t="s">
        <v>361</v>
      </c>
      <c r="B23" s="118"/>
      <c r="C23" s="21" t="s">
        <v>392</v>
      </c>
      <c r="D23" s="21" t="s">
        <v>393</v>
      </c>
      <c r="E23" s="33" t="s">
        <v>447</v>
      </c>
      <c r="F23" s="21" t="s">
        <v>395</v>
      </c>
      <c r="G23" s="33" t="s">
        <v>448</v>
      </c>
      <c r="H23" s="21" t="s">
        <v>449</v>
      </c>
      <c r="I23" s="21" t="s">
        <v>398</v>
      </c>
      <c r="J23" s="33" t="s">
        <v>447</v>
      </c>
    </row>
    <row r="24" ht="18.75" customHeight="1" spans="1:10">
      <c r="A24" s="246" t="s">
        <v>361</v>
      </c>
      <c r="B24" s="118"/>
      <c r="C24" s="21" t="s">
        <v>392</v>
      </c>
      <c r="D24" s="21" t="s">
        <v>393</v>
      </c>
      <c r="E24" s="33" t="s">
        <v>450</v>
      </c>
      <c r="F24" s="21" t="s">
        <v>423</v>
      </c>
      <c r="G24" s="33" t="s">
        <v>451</v>
      </c>
      <c r="H24" s="21" t="s">
        <v>434</v>
      </c>
      <c r="I24" s="21" t="s">
        <v>418</v>
      </c>
      <c r="J24" s="33" t="s">
        <v>450</v>
      </c>
    </row>
    <row r="25" ht="18.75" customHeight="1" spans="1:10">
      <c r="A25" s="246" t="s">
        <v>361</v>
      </c>
      <c r="B25" s="118"/>
      <c r="C25" s="21" t="s">
        <v>392</v>
      </c>
      <c r="D25" s="21" t="s">
        <v>425</v>
      </c>
      <c r="E25" s="33" t="s">
        <v>452</v>
      </c>
      <c r="F25" s="21" t="s">
        <v>423</v>
      </c>
      <c r="G25" s="33" t="s">
        <v>424</v>
      </c>
      <c r="H25" s="21" t="s">
        <v>413</v>
      </c>
      <c r="I25" s="21" t="s">
        <v>398</v>
      </c>
      <c r="J25" s="33" t="s">
        <v>452</v>
      </c>
    </row>
    <row r="26" ht="18.75" customHeight="1" spans="1:10">
      <c r="A26" s="246" t="s">
        <v>361</v>
      </c>
      <c r="B26" s="118"/>
      <c r="C26" s="21" t="s">
        <v>392</v>
      </c>
      <c r="D26" s="21" t="s">
        <v>427</v>
      </c>
      <c r="E26" s="33" t="s">
        <v>428</v>
      </c>
      <c r="F26" s="21" t="s">
        <v>429</v>
      </c>
      <c r="G26" s="33" t="s">
        <v>453</v>
      </c>
      <c r="H26" s="21" t="s">
        <v>410</v>
      </c>
      <c r="I26" s="21" t="s">
        <v>398</v>
      </c>
      <c r="J26" s="33" t="s">
        <v>454</v>
      </c>
    </row>
    <row r="27" ht="18.75" customHeight="1" spans="1:10">
      <c r="A27" s="246" t="s">
        <v>361</v>
      </c>
      <c r="B27" s="118"/>
      <c r="C27" s="21" t="s">
        <v>406</v>
      </c>
      <c r="D27" s="21" t="s">
        <v>407</v>
      </c>
      <c r="E27" s="33" t="s">
        <v>455</v>
      </c>
      <c r="F27" s="21" t="s">
        <v>423</v>
      </c>
      <c r="G27" s="33" t="s">
        <v>456</v>
      </c>
      <c r="H27" s="21" t="s">
        <v>434</v>
      </c>
      <c r="I27" s="21" t="s">
        <v>398</v>
      </c>
      <c r="J27" s="33" t="s">
        <v>455</v>
      </c>
    </row>
    <row r="28" ht="18.75" customHeight="1" spans="1:10">
      <c r="A28" s="246" t="s">
        <v>361</v>
      </c>
      <c r="B28" s="118"/>
      <c r="C28" s="21" t="s">
        <v>406</v>
      </c>
      <c r="D28" s="21" t="s">
        <v>407</v>
      </c>
      <c r="E28" s="33" t="s">
        <v>457</v>
      </c>
      <c r="F28" s="21" t="s">
        <v>423</v>
      </c>
      <c r="G28" s="33" t="s">
        <v>458</v>
      </c>
      <c r="H28" s="21" t="s">
        <v>434</v>
      </c>
      <c r="I28" s="21" t="s">
        <v>398</v>
      </c>
      <c r="J28" s="33" t="s">
        <v>457</v>
      </c>
    </row>
    <row r="29" ht="18.75" customHeight="1" spans="1:10">
      <c r="A29" s="246" t="s">
        <v>361</v>
      </c>
      <c r="B29" s="118"/>
      <c r="C29" s="21" t="s">
        <v>406</v>
      </c>
      <c r="D29" s="21" t="s">
        <v>407</v>
      </c>
      <c r="E29" s="33" t="s">
        <v>459</v>
      </c>
      <c r="F29" s="21" t="s">
        <v>423</v>
      </c>
      <c r="G29" s="33" t="s">
        <v>458</v>
      </c>
      <c r="H29" s="21" t="s">
        <v>434</v>
      </c>
      <c r="I29" s="21" t="s">
        <v>398</v>
      </c>
      <c r="J29" s="33" t="s">
        <v>459</v>
      </c>
    </row>
    <row r="30" ht="18.75" customHeight="1" spans="1:10">
      <c r="A30" s="246" t="s">
        <v>361</v>
      </c>
      <c r="B30" s="118"/>
      <c r="C30" s="21" t="s">
        <v>406</v>
      </c>
      <c r="D30" s="21" t="s">
        <v>435</v>
      </c>
      <c r="E30" s="33" t="s">
        <v>457</v>
      </c>
      <c r="F30" s="21" t="s">
        <v>423</v>
      </c>
      <c r="G30" s="33" t="s">
        <v>458</v>
      </c>
      <c r="H30" s="21" t="s">
        <v>434</v>
      </c>
      <c r="I30" s="21" t="s">
        <v>398</v>
      </c>
      <c r="J30" s="33" t="s">
        <v>457</v>
      </c>
    </row>
    <row r="31" ht="18.75" customHeight="1" spans="1:10">
      <c r="A31" s="246" t="s">
        <v>361</v>
      </c>
      <c r="B31" s="118"/>
      <c r="C31" s="21" t="s">
        <v>406</v>
      </c>
      <c r="D31" s="21" t="s">
        <v>435</v>
      </c>
      <c r="E31" s="33" t="s">
        <v>459</v>
      </c>
      <c r="F31" s="21" t="s">
        <v>423</v>
      </c>
      <c r="G31" s="33" t="s">
        <v>458</v>
      </c>
      <c r="H31" s="21" t="s">
        <v>434</v>
      </c>
      <c r="I31" s="21" t="s">
        <v>398</v>
      </c>
      <c r="J31" s="33" t="s">
        <v>459</v>
      </c>
    </row>
    <row r="32" ht="18.75" customHeight="1" spans="1:10">
      <c r="A32" s="246" t="s">
        <v>361</v>
      </c>
      <c r="B32" s="119"/>
      <c r="C32" s="21" t="s">
        <v>414</v>
      </c>
      <c r="D32" s="21" t="s">
        <v>415</v>
      </c>
      <c r="E32" s="33" t="s">
        <v>460</v>
      </c>
      <c r="F32" s="21" t="s">
        <v>395</v>
      </c>
      <c r="G32" s="33" t="s">
        <v>412</v>
      </c>
      <c r="H32" s="21" t="s">
        <v>413</v>
      </c>
      <c r="I32" s="21" t="s">
        <v>398</v>
      </c>
      <c r="J32" s="33" t="s">
        <v>460</v>
      </c>
    </row>
    <row r="33" ht="18.75" customHeight="1" spans="1:10">
      <c r="A33" s="246" t="s">
        <v>363</v>
      </c>
      <c r="B33" s="21" t="s">
        <v>461</v>
      </c>
      <c r="C33" s="21" t="s">
        <v>392</v>
      </c>
      <c r="D33" s="21" t="s">
        <v>393</v>
      </c>
      <c r="E33" s="33" t="s">
        <v>462</v>
      </c>
      <c r="F33" s="21" t="s">
        <v>395</v>
      </c>
      <c r="G33" s="33" t="s">
        <v>463</v>
      </c>
      <c r="H33" s="21" t="s">
        <v>410</v>
      </c>
      <c r="I33" s="21" t="s">
        <v>398</v>
      </c>
      <c r="J33" s="33" t="s">
        <v>462</v>
      </c>
    </row>
    <row r="34" ht="18.75" customHeight="1" spans="1:10">
      <c r="A34" s="246" t="s">
        <v>363</v>
      </c>
      <c r="B34" s="21" t="s">
        <v>461</v>
      </c>
      <c r="C34" s="21" t="s">
        <v>392</v>
      </c>
      <c r="D34" s="21" t="s">
        <v>393</v>
      </c>
      <c r="E34" s="33" t="s">
        <v>464</v>
      </c>
      <c r="F34" s="21" t="s">
        <v>423</v>
      </c>
      <c r="G34" s="33" t="s">
        <v>465</v>
      </c>
      <c r="H34" s="21" t="s">
        <v>466</v>
      </c>
      <c r="I34" s="21" t="s">
        <v>398</v>
      </c>
      <c r="J34" s="33" t="s">
        <v>464</v>
      </c>
    </row>
    <row r="35" ht="18.75" customHeight="1" spans="1:10">
      <c r="A35" s="246" t="s">
        <v>363</v>
      </c>
      <c r="B35" s="21" t="s">
        <v>461</v>
      </c>
      <c r="C35" s="21" t="s">
        <v>392</v>
      </c>
      <c r="D35" s="21" t="s">
        <v>393</v>
      </c>
      <c r="E35" s="33" t="s">
        <v>467</v>
      </c>
      <c r="F35" s="21" t="s">
        <v>423</v>
      </c>
      <c r="G35" s="33" t="s">
        <v>465</v>
      </c>
      <c r="H35" s="21" t="s">
        <v>466</v>
      </c>
      <c r="I35" s="21" t="s">
        <v>398</v>
      </c>
      <c r="J35" s="33" t="s">
        <v>467</v>
      </c>
    </row>
    <row r="36" ht="18.75" customHeight="1" spans="1:10">
      <c r="A36" s="246" t="s">
        <v>363</v>
      </c>
      <c r="B36" s="21" t="s">
        <v>461</v>
      </c>
      <c r="C36" s="21" t="s">
        <v>392</v>
      </c>
      <c r="D36" s="21" t="s">
        <v>393</v>
      </c>
      <c r="E36" s="33" t="s">
        <v>468</v>
      </c>
      <c r="F36" s="21" t="s">
        <v>423</v>
      </c>
      <c r="G36" s="33" t="s">
        <v>469</v>
      </c>
      <c r="H36" s="21" t="s">
        <v>410</v>
      </c>
      <c r="I36" s="21" t="s">
        <v>398</v>
      </c>
      <c r="J36" s="33" t="s">
        <v>468</v>
      </c>
    </row>
    <row r="37" ht="18.75" customHeight="1" spans="1:10">
      <c r="A37" s="246" t="s">
        <v>363</v>
      </c>
      <c r="B37" s="21" t="s">
        <v>461</v>
      </c>
      <c r="C37" s="21" t="s">
        <v>406</v>
      </c>
      <c r="D37" s="21" t="s">
        <v>435</v>
      </c>
      <c r="E37" s="33" t="s">
        <v>470</v>
      </c>
      <c r="F37" s="21" t="s">
        <v>395</v>
      </c>
      <c r="G37" s="33" t="s">
        <v>412</v>
      </c>
      <c r="H37" s="21" t="s">
        <v>413</v>
      </c>
      <c r="I37" s="21" t="s">
        <v>398</v>
      </c>
      <c r="J37" s="33" t="s">
        <v>470</v>
      </c>
    </row>
    <row r="38" ht="18.75" customHeight="1" spans="1:10">
      <c r="A38" s="246" t="s">
        <v>363</v>
      </c>
      <c r="B38" s="21" t="s">
        <v>461</v>
      </c>
      <c r="C38" s="21" t="s">
        <v>414</v>
      </c>
      <c r="D38" s="21" t="s">
        <v>415</v>
      </c>
      <c r="E38" s="33" t="s">
        <v>471</v>
      </c>
      <c r="F38" s="21" t="s">
        <v>395</v>
      </c>
      <c r="G38" s="33" t="s">
        <v>440</v>
      </c>
      <c r="H38" s="21" t="s">
        <v>413</v>
      </c>
      <c r="I38" s="21" t="s">
        <v>398</v>
      </c>
      <c r="J38" s="33" t="s">
        <v>471</v>
      </c>
    </row>
    <row r="39" ht="18.75" customHeight="1" spans="1:10">
      <c r="A39" s="246" t="s">
        <v>367</v>
      </c>
      <c r="B39" s="21" t="s">
        <v>472</v>
      </c>
      <c r="C39" s="21" t="s">
        <v>392</v>
      </c>
      <c r="D39" s="21" t="s">
        <v>393</v>
      </c>
      <c r="E39" s="33" t="s">
        <v>473</v>
      </c>
      <c r="F39" s="21" t="s">
        <v>423</v>
      </c>
      <c r="G39" s="33" t="s">
        <v>474</v>
      </c>
      <c r="H39" s="21" t="s">
        <v>444</v>
      </c>
      <c r="I39" s="21" t="s">
        <v>398</v>
      </c>
      <c r="J39" s="33" t="s">
        <v>473</v>
      </c>
    </row>
    <row r="40" ht="18.75" customHeight="1" spans="1:10">
      <c r="A40" s="246" t="s">
        <v>367</v>
      </c>
      <c r="B40" s="21" t="s">
        <v>472</v>
      </c>
      <c r="C40" s="21" t="s">
        <v>392</v>
      </c>
      <c r="D40" s="21" t="s">
        <v>425</v>
      </c>
      <c r="E40" s="33" t="s">
        <v>475</v>
      </c>
      <c r="F40" s="21" t="s">
        <v>429</v>
      </c>
      <c r="G40" s="33" t="s">
        <v>476</v>
      </c>
      <c r="H40" s="21" t="s">
        <v>477</v>
      </c>
      <c r="I40" s="21" t="s">
        <v>398</v>
      </c>
      <c r="J40" s="33" t="s">
        <v>475</v>
      </c>
    </row>
    <row r="41" ht="18.75" customHeight="1" spans="1:10">
      <c r="A41" s="246" t="s">
        <v>367</v>
      </c>
      <c r="B41" s="21" t="s">
        <v>472</v>
      </c>
      <c r="C41" s="21" t="s">
        <v>392</v>
      </c>
      <c r="D41" s="21" t="s">
        <v>427</v>
      </c>
      <c r="E41" s="33" t="s">
        <v>428</v>
      </c>
      <c r="F41" s="21" t="s">
        <v>423</v>
      </c>
      <c r="G41" s="33" t="s">
        <v>478</v>
      </c>
      <c r="H41" s="21" t="s">
        <v>410</v>
      </c>
      <c r="I41" s="21" t="s">
        <v>398</v>
      </c>
      <c r="J41" s="33" t="s">
        <v>479</v>
      </c>
    </row>
    <row r="42" ht="18.75" customHeight="1" spans="1:10">
      <c r="A42" s="246" t="s">
        <v>367</v>
      </c>
      <c r="B42" s="21" t="s">
        <v>472</v>
      </c>
      <c r="C42" s="21" t="s">
        <v>406</v>
      </c>
      <c r="D42" s="21" t="s">
        <v>435</v>
      </c>
      <c r="E42" s="33" t="s">
        <v>480</v>
      </c>
      <c r="F42" s="21" t="s">
        <v>395</v>
      </c>
      <c r="G42" s="33" t="s">
        <v>417</v>
      </c>
      <c r="H42" s="21" t="s">
        <v>413</v>
      </c>
      <c r="I42" s="21" t="s">
        <v>398</v>
      </c>
      <c r="J42" s="33" t="s">
        <v>480</v>
      </c>
    </row>
    <row r="43" ht="18.75" customHeight="1" spans="1:10">
      <c r="A43" s="246" t="s">
        <v>367</v>
      </c>
      <c r="B43" s="21" t="s">
        <v>472</v>
      </c>
      <c r="C43" s="21" t="s">
        <v>414</v>
      </c>
      <c r="D43" s="21" t="s">
        <v>415</v>
      </c>
      <c r="E43" s="33" t="s">
        <v>481</v>
      </c>
      <c r="F43" s="21" t="s">
        <v>395</v>
      </c>
      <c r="G43" s="33" t="s">
        <v>417</v>
      </c>
      <c r="H43" s="21" t="s">
        <v>413</v>
      </c>
      <c r="I43" s="21" t="s">
        <v>398</v>
      </c>
      <c r="J43" s="33" t="s">
        <v>481</v>
      </c>
    </row>
    <row r="44" ht="18.75" customHeight="1" spans="1:10">
      <c r="A44" s="246" t="s">
        <v>359</v>
      </c>
      <c r="B44" s="21" t="s">
        <v>482</v>
      </c>
      <c r="C44" s="21" t="s">
        <v>392</v>
      </c>
      <c r="D44" s="21" t="s">
        <v>393</v>
      </c>
      <c r="E44" s="33" t="s">
        <v>483</v>
      </c>
      <c r="F44" s="21" t="s">
        <v>423</v>
      </c>
      <c r="G44" s="33" t="s">
        <v>396</v>
      </c>
      <c r="H44" s="21" t="s">
        <v>397</v>
      </c>
      <c r="I44" s="21" t="s">
        <v>398</v>
      </c>
      <c r="J44" s="33" t="s">
        <v>483</v>
      </c>
    </row>
    <row r="45" ht="18.75" customHeight="1" spans="1:10">
      <c r="A45" s="246" t="s">
        <v>359</v>
      </c>
      <c r="B45" s="21" t="s">
        <v>482</v>
      </c>
      <c r="C45" s="21" t="s">
        <v>392</v>
      </c>
      <c r="D45" s="21" t="s">
        <v>393</v>
      </c>
      <c r="E45" s="33" t="s">
        <v>445</v>
      </c>
      <c r="F45" s="21" t="s">
        <v>395</v>
      </c>
      <c r="G45" s="33" t="s">
        <v>396</v>
      </c>
      <c r="H45" s="21" t="s">
        <v>397</v>
      </c>
      <c r="I45" s="21" t="s">
        <v>398</v>
      </c>
      <c r="J45" s="33" t="s">
        <v>484</v>
      </c>
    </row>
    <row r="46" ht="18.75" customHeight="1" spans="1:10">
      <c r="A46" s="246" t="s">
        <v>359</v>
      </c>
      <c r="B46" s="21" t="s">
        <v>482</v>
      </c>
      <c r="C46" s="21" t="s">
        <v>392</v>
      </c>
      <c r="D46" s="21" t="s">
        <v>393</v>
      </c>
      <c r="E46" s="33" t="s">
        <v>447</v>
      </c>
      <c r="F46" s="21" t="s">
        <v>395</v>
      </c>
      <c r="G46" s="33" t="s">
        <v>485</v>
      </c>
      <c r="H46" s="21" t="s">
        <v>449</v>
      </c>
      <c r="I46" s="21" t="s">
        <v>398</v>
      </c>
      <c r="J46" s="33" t="s">
        <v>447</v>
      </c>
    </row>
    <row r="47" ht="18.75" customHeight="1" spans="1:10">
      <c r="A47" s="246" t="s">
        <v>359</v>
      </c>
      <c r="B47" s="21" t="s">
        <v>482</v>
      </c>
      <c r="C47" s="21" t="s">
        <v>392</v>
      </c>
      <c r="D47" s="21" t="s">
        <v>393</v>
      </c>
      <c r="E47" s="33" t="s">
        <v>452</v>
      </c>
      <c r="F47" s="21" t="s">
        <v>423</v>
      </c>
      <c r="G47" s="33" t="s">
        <v>424</v>
      </c>
      <c r="H47" s="21" t="s">
        <v>413</v>
      </c>
      <c r="I47" s="21" t="s">
        <v>398</v>
      </c>
      <c r="J47" s="33" t="s">
        <v>452</v>
      </c>
    </row>
    <row r="48" ht="18.75" customHeight="1" spans="1:10">
      <c r="A48" s="246" t="s">
        <v>359</v>
      </c>
      <c r="B48" s="21" t="s">
        <v>482</v>
      </c>
      <c r="C48" s="21" t="s">
        <v>392</v>
      </c>
      <c r="D48" s="21" t="s">
        <v>421</v>
      </c>
      <c r="E48" s="33" t="s">
        <v>450</v>
      </c>
      <c r="F48" s="21" t="s">
        <v>423</v>
      </c>
      <c r="G48" s="33" t="s">
        <v>451</v>
      </c>
      <c r="H48" s="21" t="s">
        <v>434</v>
      </c>
      <c r="I48" s="21" t="s">
        <v>398</v>
      </c>
      <c r="J48" s="33" t="s">
        <v>486</v>
      </c>
    </row>
    <row r="49" ht="18.75" customHeight="1" spans="1:10">
      <c r="A49" s="246" t="s">
        <v>359</v>
      </c>
      <c r="B49" s="21" t="s">
        <v>482</v>
      </c>
      <c r="C49" s="21" t="s">
        <v>392</v>
      </c>
      <c r="D49" s="21" t="s">
        <v>427</v>
      </c>
      <c r="E49" s="33" t="s">
        <v>428</v>
      </c>
      <c r="F49" s="21" t="s">
        <v>429</v>
      </c>
      <c r="G49" s="33" t="s">
        <v>487</v>
      </c>
      <c r="H49" s="21" t="s">
        <v>410</v>
      </c>
      <c r="I49" s="21" t="s">
        <v>398</v>
      </c>
      <c r="J49" s="33" t="s">
        <v>488</v>
      </c>
    </row>
    <row r="50" ht="18.75" customHeight="1" spans="1:10">
      <c r="A50" s="246" t="s">
        <v>359</v>
      </c>
      <c r="B50" s="21" t="s">
        <v>482</v>
      </c>
      <c r="C50" s="21" t="s">
        <v>406</v>
      </c>
      <c r="D50" s="21" t="s">
        <v>407</v>
      </c>
      <c r="E50" s="33" t="s">
        <v>455</v>
      </c>
      <c r="F50" s="21" t="s">
        <v>423</v>
      </c>
      <c r="G50" s="33" t="s">
        <v>456</v>
      </c>
      <c r="H50" s="21" t="s">
        <v>413</v>
      </c>
      <c r="I50" s="21" t="s">
        <v>418</v>
      </c>
      <c r="J50" s="33" t="s">
        <v>455</v>
      </c>
    </row>
    <row r="51" ht="18.75" customHeight="1" spans="1:10">
      <c r="A51" s="246" t="s">
        <v>359</v>
      </c>
      <c r="B51" s="21" t="s">
        <v>482</v>
      </c>
      <c r="C51" s="21" t="s">
        <v>406</v>
      </c>
      <c r="D51" s="21" t="s">
        <v>407</v>
      </c>
      <c r="E51" s="33" t="s">
        <v>457</v>
      </c>
      <c r="F51" s="21" t="s">
        <v>423</v>
      </c>
      <c r="G51" s="33" t="s">
        <v>424</v>
      </c>
      <c r="H51" s="21" t="s">
        <v>413</v>
      </c>
      <c r="I51" s="21" t="s">
        <v>398</v>
      </c>
      <c r="J51" s="33" t="s">
        <v>457</v>
      </c>
    </row>
    <row r="52" ht="18.75" customHeight="1" spans="1:10">
      <c r="A52" s="246" t="s">
        <v>359</v>
      </c>
      <c r="B52" s="21" t="s">
        <v>482</v>
      </c>
      <c r="C52" s="21" t="s">
        <v>406</v>
      </c>
      <c r="D52" s="21" t="s">
        <v>435</v>
      </c>
      <c r="E52" s="33" t="s">
        <v>459</v>
      </c>
      <c r="F52" s="21" t="s">
        <v>423</v>
      </c>
      <c r="G52" s="33" t="s">
        <v>458</v>
      </c>
      <c r="H52" s="21" t="s">
        <v>434</v>
      </c>
      <c r="I52" s="21" t="s">
        <v>398</v>
      </c>
      <c r="J52" s="33" t="s">
        <v>459</v>
      </c>
    </row>
    <row r="53" ht="18.75" customHeight="1" spans="1:10">
      <c r="A53" s="246" t="s">
        <v>359</v>
      </c>
      <c r="B53" s="21" t="s">
        <v>482</v>
      </c>
      <c r="C53" s="21" t="s">
        <v>414</v>
      </c>
      <c r="D53" s="21" t="s">
        <v>415</v>
      </c>
      <c r="E53" s="33" t="s">
        <v>460</v>
      </c>
      <c r="F53" s="21" t="s">
        <v>395</v>
      </c>
      <c r="G53" s="33" t="s">
        <v>412</v>
      </c>
      <c r="H53" s="21" t="s">
        <v>413</v>
      </c>
      <c r="I53" s="21" t="s">
        <v>398</v>
      </c>
      <c r="J53" s="33" t="s">
        <v>460</v>
      </c>
    </row>
    <row r="54" ht="18.75" customHeight="1" spans="1:10">
      <c r="A54" s="246" t="s">
        <v>338</v>
      </c>
      <c r="B54" s="21" t="s">
        <v>489</v>
      </c>
      <c r="C54" s="21" t="s">
        <v>392</v>
      </c>
      <c r="D54" s="21" t="s">
        <v>393</v>
      </c>
      <c r="E54" s="33" t="s">
        <v>479</v>
      </c>
      <c r="F54" s="21" t="s">
        <v>395</v>
      </c>
      <c r="G54" s="33" t="s">
        <v>490</v>
      </c>
      <c r="H54" s="21" t="s">
        <v>410</v>
      </c>
      <c r="I54" s="21" t="s">
        <v>398</v>
      </c>
      <c r="J54" s="33" t="s">
        <v>479</v>
      </c>
    </row>
    <row r="55" ht="18.75" customHeight="1" spans="1:10">
      <c r="A55" s="246" t="s">
        <v>338</v>
      </c>
      <c r="B55" s="21" t="s">
        <v>489</v>
      </c>
      <c r="C55" s="21" t="s">
        <v>392</v>
      </c>
      <c r="D55" s="21" t="s">
        <v>421</v>
      </c>
      <c r="E55" s="33" t="s">
        <v>491</v>
      </c>
      <c r="F55" s="21" t="s">
        <v>423</v>
      </c>
      <c r="G55" s="33" t="s">
        <v>424</v>
      </c>
      <c r="H55" s="21" t="s">
        <v>413</v>
      </c>
      <c r="I55" s="21" t="s">
        <v>418</v>
      </c>
      <c r="J55" s="33" t="s">
        <v>491</v>
      </c>
    </row>
    <row r="56" ht="18.75" customHeight="1" spans="1:10">
      <c r="A56" s="246" t="s">
        <v>338</v>
      </c>
      <c r="B56" s="21" t="s">
        <v>489</v>
      </c>
      <c r="C56" s="21" t="s">
        <v>392</v>
      </c>
      <c r="D56" s="21" t="s">
        <v>425</v>
      </c>
      <c r="E56" s="33" t="s">
        <v>492</v>
      </c>
      <c r="F56" s="21" t="s">
        <v>423</v>
      </c>
      <c r="G56" s="33" t="s">
        <v>424</v>
      </c>
      <c r="H56" s="21" t="s">
        <v>413</v>
      </c>
      <c r="I56" s="21" t="s">
        <v>398</v>
      </c>
      <c r="J56" s="33" t="s">
        <v>492</v>
      </c>
    </row>
    <row r="57" ht="18.75" customHeight="1" spans="1:10">
      <c r="A57" s="246" t="s">
        <v>338</v>
      </c>
      <c r="B57" s="21" t="s">
        <v>489</v>
      </c>
      <c r="C57" s="21" t="s">
        <v>406</v>
      </c>
      <c r="D57" s="21" t="s">
        <v>407</v>
      </c>
      <c r="E57" s="33" t="s">
        <v>493</v>
      </c>
      <c r="F57" s="21" t="s">
        <v>395</v>
      </c>
      <c r="G57" s="33" t="s">
        <v>494</v>
      </c>
      <c r="H57" s="21" t="s">
        <v>413</v>
      </c>
      <c r="I57" s="21" t="s">
        <v>418</v>
      </c>
      <c r="J57" s="33" t="s">
        <v>493</v>
      </c>
    </row>
    <row r="58" ht="18.75" customHeight="1" spans="1:10">
      <c r="A58" s="246" t="s">
        <v>338</v>
      </c>
      <c r="B58" s="21" t="s">
        <v>489</v>
      </c>
      <c r="C58" s="21" t="s">
        <v>414</v>
      </c>
      <c r="D58" s="21" t="s">
        <v>415</v>
      </c>
      <c r="E58" s="33" t="s">
        <v>495</v>
      </c>
      <c r="F58" s="21" t="s">
        <v>395</v>
      </c>
      <c r="G58" s="33" t="s">
        <v>417</v>
      </c>
      <c r="H58" s="21" t="s">
        <v>413</v>
      </c>
      <c r="I58" s="21" t="s">
        <v>418</v>
      </c>
      <c r="J58" s="33" t="s">
        <v>495</v>
      </c>
    </row>
    <row r="59" ht="18.75" customHeight="1" spans="1:10">
      <c r="A59" s="246" t="s">
        <v>378</v>
      </c>
      <c r="B59" s="21" t="s">
        <v>496</v>
      </c>
      <c r="C59" s="21" t="s">
        <v>392</v>
      </c>
      <c r="D59" s="21" t="s">
        <v>393</v>
      </c>
      <c r="E59" s="33" t="s">
        <v>497</v>
      </c>
      <c r="F59" s="21" t="s">
        <v>395</v>
      </c>
      <c r="G59" s="33" t="s">
        <v>213</v>
      </c>
      <c r="H59" s="21" t="s">
        <v>498</v>
      </c>
      <c r="I59" s="21" t="s">
        <v>398</v>
      </c>
      <c r="J59" s="33" t="s">
        <v>497</v>
      </c>
    </row>
    <row r="60" ht="18.75" customHeight="1" spans="1:10">
      <c r="A60" s="246" t="s">
        <v>378</v>
      </c>
      <c r="B60" s="21" t="s">
        <v>496</v>
      </c>
      <c r="C60" s="21" t="s">
        <v>392</v>
      </c>
      <c r="D60" s="21" t="s">
        <v>393</v>
      </c>
      <c r="E60" s="33" t="s">
        <v>499</v>
      </c>
      <c r="F60" s="21" t="s">
        <v>395</v>
      </c>
      <c r="G60" s="33" t="s">
        <v>213</v>
      </c>
      <c r="H60" s="21" t="s">
        <v>500</v>
      </c>
      <c r="I60" s="21" t="s">
        <v>398</v>
      </c>
      <c r="J60" s="33" t="s">
        <v>499</v>
      </c>
    </row>
    <row r="61" ht="18.75" customHeight="1" spans="1:10">
      <c r="A61" s="246" t="s">
        <v>378</v>
      </c>
      <c r="B61" s="21" t="s">
        <v>496</v>
      </c>
      <c r="C61" s="21" t="s">
        <v>392</v>
      </c>
      <c r="D61" s="21" t="s">
        <v>421</v>
      </c>
      <c r="E61" s="33" t="s">
        <v>501</v>
      </c>
      <c r="F61" s="21" t="s">
        <v>423</v>
      </c>
      <c r="G61" s="33" t="s">
        <v>424</v>
      </c>
      <c r="H61" s="21" t="s">
        <v>413</v>
      </c>
      <c r="I61" s="21" t="s">
        <v>398</v>
      </c>
      <c r="J61" s="33" t="s">
        <v>501</v>
      </c>
    </row>
    <row r="62" ht="18.75" customHeight="1" spans="1:10">
      <c r="A62" s="246" t="s">
        <v>378</v>
      </c>
      <c r="B62" s="21" t="s">
        <v>496</v>
      </c>
      <c r="C62" s="21" t="s">
        <v>392</v>
      </c>
      <c r="D62" s="21" t="s">
        <v>421</v>
      </c>
      <c r="E62" s="33" t="s">
        <v>502</v>
      </c>
      <c r="F62" s="21" t="s">
        <v>423</v>
      </c>
      <c r="G62" s="33" t="s">
        <v>424</v>
      </c>
      <c r="H62" s="21" t="s">
        <v>413</v>
      </c>
      <c r="I62" s="21" t="s">
        <v>418</v>
      </c>
      <c r="J62" s="33" t="s">
        <v>502</v>
      </c>
    </row>
    <row r="63" ht="18.75" customHeight="1" spans="1:10">
      <c r="A63" s="246" t="s">
        <v>378</v>
      </c>
      <c r="B63" s="21" t="s">
        <v>496</v>
      </c>
      <c r="C63" s="21" t="s">
        <v>392</v>
      </c>
      <c r="D63" s="21" t="s">
        <v>425</v>
      </c>
      <c r="E63" s="33" t="s">
        <v>503</v>
      </c>
      <c r="F63" s="21" t="s">
        <v>423</v>
      </c>
      <c r="G63" s="33" t="s">
        <v>504</v>
      </c>
      <c r="H63" s="21" t="s">
        <v>505</v>
      </c>
      <c r="I63" s="21" t="s">
        <v>418</v>
      </c>
      <c r="J63" s="33" t="s">
        <v>503</v>
      </c>
    </row>
    <row r="64" ht="18.75" customHeight="1" spans="1:10">
      <c r="A64" s="246" t="s">
        <v>378</v>
      </c>
      <c r="B64" s="21" t="s">
        <v>496</v>
      </c>
      <c r="C64" s="21" t="s">
        <v>392</v>
      </c>
      <c r="D64" s="21" t="s">
        <v>425</v>
      </c>
      <c r="E64" s="33" t="s">
        <v>506</v>
      </c>
      <c r="F64" s="21" t="s">
        <v>423</v>
      </c>
      <c r="G64" s="33" t="s">
        <v>507</v>
      </c>
      <c r="H64" s="21" t="s">
        <v>505</v>
      </c>
      <c r="I64" s="21" t="s">
        <v>418</v>
      </c>
      <c r="J64" s="33" t="s">
        <v>506</v>
      </c>
    </row>
    <row r="65" ht="18.75" customHeight="1" spans="1:10">
      <c r="A65" s="246" t="s">
        <v>378</v>
      </c>
      <c r="B65" s="21" t="s">
        <v>496</v>
      </c>
      <c r="C65" s="21" t="s">
        <v>392</v>
      </c>
      <c r="D65" s="21" t="s">
        <v>427</v>
      </c>
      <c r="E65" s="33" t="s">
        <v>428</v>
      </c>
      <c r="F65" s="21" t="s">
        <v>429</v>
      </c>
      <c r="G65" s="33" t="s">
        <v>508</v>
      </c>
      <c r="H65" s="21" t="s">
        <v>410</v>
      </c>
      <c r="I65" s="21" t="s">
        <v>398</v>
      </c>
      <c r="J65" s="33" t="s">
        <v>509</v>
      </c>
    </row>
    <row r="66" ht="18.75" customHeight="1" spans="1:10">
      <c r="A66" s="246" t="s">
        <v>378</v>
      </c>
      <c r="B66" s="21" t="s">
        <v>496</v>
      </c>
      <c r="C66" s="21" t="s">
        <v>406</v>
      </c>
      <c r="D66" s="21" t="s">
        <v>435</v>
      </c>
      <c r="E66" s="33" t="s">
        <v>510</v>
      </c>
      <c r="F66" s="21" t="s">
        <v>423</v>
      </c>
      <c r="G66" s="33" t="s">
        <v>511</v>
      </c>
      <c r="H66" s="21" t="s">
        <v>434</v>
      </c>
      <c r="I66" s="21" t="s">
        <v>418</v>
      </c>
      <c r="J66" s="33" t="s">
        <v>512</v>
      </c>
    </row>
    <row r="67" ht="18.75" customHeight="1" spans="1:10">
      <c r="A67" s="246" t="s">
        <v>378</v>
      </c>
      <c r="B67" s="21" t="s">
        <v>496</v>
      </c>
      <c r="C67" s="21" t="s">
        <v>406</v>
      </c>
      <c r="D67" s="21" t="s">
        <v>435</v>
      </c>
      <c r="E67" s="33" t="s">
        <v>513</v>
      </c>
      <c r="F67" s="21" t="s">
        <v>423</v>
      </c>
      <c r="G67" s="33" t="s">
        <v>511</v>
      </c>
      <c r="H67" s="21" t="s">
        <v>434</v>
      </c>
      <c r="I67" s="21" t="s">
        <v>418</v>
      </c>
      <c r="J67" s="33" t="s">
        <v>514</v>
      </c>
    </row>
    <row r="68" ht="18.75" customHeight="1" spans="1:10">
      <c r="A68" s="246" t="s">
        <v>378</v>
      </c>
      <c r="B68" s="21" t="s">
        <v>496</v>
      </c>
      <c r="C68" s="21" t="s">
        <v>414</v>
      </c>
      <c r="D68" s="21" t="s">
        <v>415</v>
      </c>
      <c r="E68" s="33" t="s">
        <v>515</v>
      </c>
      <c r="F68" s="21" t="s">
        <v>395</v>
      </c>
      <c r="G68" s="33" t="s">
        <v>417</v>
      </c>
      <c r="H68" s="21" t="s">
        <v>413</v>
      </c>
      <c r="I68" s="21" t="s">
        <v>398</v>
      </c>
      <c r="J68" s="33" t="s">
        <v>515</v>
      </c>
    </row>
    <row r="69" ht="18.75" customHeight="1" spans="1:10">
      <c r="A69" s="246" t="s">
        <v>365</v>
      </c>
      <c r="B69" s="21" t="s">
        <v>516</v>
      </c>
      <c r="C69" s="21" t="s">
        <v>392</v>
      </c>
      <c r="D69" s="21" t="s">
        <v>393</v>
      </c>
      <c r="E69" s="33" t="s">
        <v>517</v>
      </c>
      <c r="F69" s="21" t="s">
        <v>395</v>
      </c>
      <c r="G69" s="33" t="s">
        <v>518</v>
      </c>
      <c r="H69" s="21" t="s">
        <v>397</v>
      </c>
      <c r="I69" s="21" t="s">
        <v>398</v>
      </c>
      <c r="J69" s="33" t="s">
        <v>517</v>
      </c>
    </row>
    <row r="70" ht="18.75" customHeight="1" spans="1:10">
      <c r="A70" s="246" t="s">
        <v>365</v>
      </c>
      <c r="B70" s="21" t="s">
        <v>516</v>
      </c>
      <c r="C70" s="21" t="s">
        <v>392</v>
      </c>
      <c r="D70" s="21" t="s">
        <v>393</v>
      </c>
      <c r="E70" s="33" t="s">
        <v>519</v>
      </c>
      <c r="F70" s="21" t="s">
        <v>395</v>
      </c>
      <c r="G70" s="33" t="s">
        <v>396</v>
      </c>
      <c r="H70" s="21" t="s">
        <v>397</v>
      </c>
      <c r="I70" s="21" t="s">
        <v>398</v>
      </c>
      <c r="J70" s="33" t="s">
        <v>519</v>
      </c>
    </row>
    <row r="71" ht="18.75" customHeight="1" spans="1:10">
      <c r="A71" s="246" t="s">
        <v>365</v>
      </c>
      <c r="B71" s="21" t="s">
        <v>516</v>
      </c>
      <c r="C71" s="21" t="s">
        <v>392</v>
      </c>
      <c r="D71" s="21" t="s">
        <v>393</v>
      </c>
      <c r="E71" s="33" t="s">
        <v>520</v>
      </c>
      <c r="F71" s="21" t="s">
        <v>395</v>
      </c>
      <c r="G71" s="33" t="s">
        <v>215</v>
      </c>
      <c r="H71" s="21" t="s">
        <v>397</v>
      </c>
      <c r="I71" s="21" t="s">
        <v>398</v>
      </c>
      <c r="J71" s="33" t="s">
        <v>520</v>
      </c>
    </row>
    <row r="72" ht="18.75" customHeight="1" spans="1:10">
      <c r="A72" s="246" t="s">
        <v>365</v>
      </c>
      <c r="B72" s="21" t="s">
        <v>516</v>
      </c>
      <c r="C72" s="21" t="s">
        <v>392</v>
      </c>
      <c r="D72" s="21" t="s">
        <v>427</v>
      </c>
      <c r="E72" s="33" t="s">
        <v>428</v>
      </c>
      <c r="F72" s="21" t="s">
        <v>423</v>
      </c>
      <c r="G72" s="33" t="s">
        <v>521</v>
      </c>
      <c r="H72" s="21" t="s">
        <v>410</v>
      </c>
      <c r="I72" s="21" t="s">
        <v>398</v>
      </c>
      <c r="J72" s="33" t="s">
        <v>522</v>
      </c>
    </row>
    <row r="73" ht="18.75" customHeight="1" spans="1:10">
      <c r="A73" s="246" t="s">
        <v>365</v>
      </c>
      <c r="B73" s="21" t="s">
        <v>516</v>
      </c>
      <c r="C73" s="21" t="s">
        <v>406</v>
      </c>
      <c r="D73" s="21" t="s">
        <v>435</v>
      </c>
      <c r="E73" s="33" t="s">
        <v>523</v>
      </c>
      <c r="F73" s="21" t="s">
        <v>423</v>
      </c>
      <c r="G73" s="33" t="s">
        <v>524</v>
      </c>
      <c r="H73" s="21" t="s">
        <v>413</v>
      </c>
      <c r="I73" s="21" t="s">
        <v>418</v>
      </c>
      <c r="J73" s="33" t="s">
        <v>523</v>
      </c>
    </row>
    <row r="74" ht="18.75" customHeight="1" spans="1:10">
      <c r="A74" s="246" t="s">
        <v>365</v>
      </c>
      <c r="B74" s="21" t="s">
        <v>516</v>
      </c>
      <c r="C74" s="21" t="s">
        <v>414</v>
      </c>
      <c r="D74" s="21" t="s">
        <v>415</v>
      </c>
      <c r="E74" s="33" t="s">
        <v>525</v>
      </c>
      <c r="F74" s="21" t="s">
        <v>395</v>
      </c>
      <c r="G74" s="33" t="s">
        <v>440</v>
      </c>
      <c r="H74" s="21" t="s">
        <v>413</v>
      </c>
      <c r="I74" s="21" t="s">
        <v>398</v>
      </c>
      <c r="J74" s="33" t="s">
        <v>525</v>
      </c>
    </row>
    <row r="75" ht="18.75" customHeight="1" spans="1:10">
      <c r="A75" s="246" t="s">
        <v>372</v>
      </c>
      <c r="B75" s="21" t="s">
        <v>526</v>
      </c>
      <c r="C75" s="21" t="s">
        <v>392</v>
      </c>
      <c r="D75" s="21" t="s">
        <v>393</v>
      </c>
      <c r="E75" s="33" t="s">
        <v>527</v>
      </c>
      <c r="F75" s="21" t="s">
        <v>395</v>
      </c>
      <c r="G75" s="33" t="s">
        <v>518</v>
      </c>
      <c r="H75" s="21" t="s">
        <v>397</v>
      </c>
      <c r="I75" s="21" t="s">
        <v>398</v>
      </c>
      <c r="J75" s="33" t="s">
        <v>527</v>
      </c>
    </row>
    <row r="76" ht="18.75" customHeight="1" spans="1:10">
      <c r="A76" s="246" t="s">
        <v>372</v>
      </c>
      <c r="B76" s="21" t="s">
        <v>526</v>
      </c>
      <c r="C76" s="21" t="s">
        <v>392</v>
      </c>
      <c r="D76" s="21" t="s">
        <v>393</v>
      </c>
      <c r="E76" s="33" t="s">
        <v>519</v>
      </c>
      <c r="F76" s="21" t="s">
        <v>395</v>
      </c>
      <c r="G76" s="33" t="s">
        <v>396</v>
      </c>
      <c r="H76" s="21" t="s">
        <v>397</v>
      </c>
      <c r="I76" s="21" t="s">
        <v>398</v>
      </c>
      <c r="J76" s="33" t="s">
        <v>519</v>
      </c>
    </row>
    <row r="77" ht="18.75" customHeight="1" spans="1:10">
      <c r="A77" s="246" t="s">
        <v>372</v>
      </c>
      <c r="B77" s="21" t="s">
        <v>526</v>
      </c>
      <c r="C77" s="21" t="s">
        <v>392</v>
      </c>
      <c r="D77" s="21" t="s">
        <v>393</v>
      </c>
      <c r="E77" s="33" t="s">
        <v>520</v>
      </c>
      <c r="F77" s="21" t="s">
        <v>395</v>
      </c>
      <c r="G77" s="33" t="s">
        <v>215</v>
      </c>
      <c r="H77" s="21" t="s">
        <v>397</v>
      </c>
      <c r="I77" s="21" t="s">
        <v>398</v>
      </c>
      <c r="J77" s="33" t="s">
        <v>520</v>
      </c>
    </row>
    <row r="78" ht="18.75" customHeight="1" spans="1:10">
      <c r="A78" s="246" t="s">
        <v>372</v>
      </c>
      <c r="B78" s="21" t="s">
        <v>526</v>
      </c>
      <c r="C78" s="21" t="s">
        <v>392</v>
      </c>
      <c r="D78" s="21" t="s">
        <v>427</v>
      </c>
      <c r="E78" s="33" t="s">
        <v>428</v>
      </c>
      <c r="F78" s="21" t="s">
        <v>423</v>
      </c>
      <c r="G78" s="33" t="s">
        <v>528</v>
      </c>
      <c r="H78" s="21" t="s">
        <v>410</v>
      </c>
      <c r="I78" s="21" t="s">
        <v>398</v>
      </c>
      <c r="J78" s="33" t="s">
        <v>529</v>
      </c>
    </row>
    <row r="79" ht="18.75" customHeight="1" spans="1:10">
      <c r="A79" s="246" t="s">
        <v>372</v>
      </c>
      <c r="B79" s="21" t="s">
        <v>526</v>
      </c>
      <c r="C79" s="21" t="s">
        <v>406</v>
      </c>
      <c r="D79" s="21" t="s">
        <v>435</v>
      </c>
      <c r="E79" s="33" t="s">
        <v>523</v>
      </c>
      <c r="F79" s="21" t="s">
        <v>423</v>
      </c>
      <c r="G79" s="33" t="s">
        <v>524</v>
      </c>
      <c r="H79" s="21" t="s">
        <v>413</v>
      </c>
      <c r="I79" s="21" t="s">
        <v>418</v>
      </c>
      <c r="J79" s="33" t="s">
        <v>523</v>
      </c>
    </row>
    <row r="80" ht="18.75" customHeight="1" spans="1:10">
      <c r="A80" s="246" t="s">
        <v>372</v>
      </c>
      <c r="B80" s="21" t="s">
        <v>526</v>
      </c>
      <c r="C80" s="21" t="s">
        <v>414</v>
      </c>
      <c r="D80" s="21" t="s">
        <v>415</v>
      </c>
      <c r="E80" s="33" t="s">
        <v>530</v>
      </c>
      <c r="F80" s="21" t="s">
        <v>395</v>
      </c>
      <c r="G80" s="33" t="s">
        <v>440</v>
      </c>
      <c r="H80" s="21" t="s">
        <v>413</v>
      </c>
      <c r="I80" s="21" t="s">
        <v>398</v>
      </c>
      <c r="J80" s="33" t="s">
        <v>530</v>
      </c>
    </row>
    <row r="81" ht="18.75" customHeight="1" spans="1:10">
      <c r="A81" s="246" t="s">
        <v>372</v>
      </c>
      <c r="B81" s="21" t="s">
        <v>526</v>
      </c>
      <c r="C81" s="21" t="s">
        <v>414</v>
      </c>
      <c r="D81" s="21" t="s">
        <v>415</v>
      </c>
      <c r="E81" s="33" t="s">
        <v>531</v>
      </c>
      <c r="F81" s="21" t="s">
        <v>395</v>
      </c>
      <c r="G81" s="33" t="s">
        <v>440</v>
      </c>
      <c r="H81" s="21" t="s">
        <v>413</v>
      </c>
      <c r="I81" s="21" t="s">
        <v>398</v>
      </c>
      <c r="J81" s="33" t="s">
        <v>531</v>
      </c>
    </row>
    <row r="82" ht="18.75" customHeight="1" spans="1:10">
      <c r="A82" s="246" t="s">
        <v>355</v>
      </c>
      <c r="B82" s="117" t="s">
        <v>532</v>
      </c>
      <c r="C82" s="21" t="s">
        <v>392</v>
      </c>
      <c r="D82" s="21" t="s">
        <v>393</v>
      </c>
      <c r="E82" s="33" t="s">
        <v>533</v>
      </c>
      <c r="F82" s="21" t="s">
        <v>423</v>
      </c>
      <c r="G82" s="33" t="s">
        <v>463</v>
      </c>
      <c r="H82" s="21" t="s">
        <v>397</v>
      </c>
      <c r="I82" s="21" t="s">
        <v>398</v>
      </c>
      <c r="J82" s="33" t="s">
        <v>533</v>
      </c>
    </row>
    <row r="83" ht="18.75" customHeight="1" spans="1:10">
      <c r="A83" s="246" t="s">
        <v>355</v>
      </c>
      <c r="B83" s="118"/>
      <c r="C83" s="21" t="s">
        <v>392</v>
      </c>
      <c r="D83" s="21" t="s">
        <v>393</v>
      </c>
      <c r="E83" s="33" t="s">
        <v>534</v>
      </c>
      <c r="F83" s="21" t="s">
        <v>423</v>
      </c>
      <c r="G83" s="33" t="s">
        <v>535</v>
      </c>
      <c r="H83" s="21" t="s">
        <v>444</v>
      </c>
      <c r="I83" s="21" t="s">
        <v>398</v>
      </c>
      <c r="J83" s="33" t="s">
        <v>534</v>
      </c>
    </row>
    <row r="84" ht="18.75" customHeight="1" spans="1:10">
      <c r="A84" s="246" t="s">
        <v>355</v>
      </c>
      <c r="B84" s="118"/>
      <c r="C84" s="21" t="s">
        <v>392</v>
      </c>
      <c r="D84" s="21" t="s">
        <v>425</v>
      </c>
      <c r="E84" s="33" t="s">
        <v>452</v>
      </c>
      <c r="F84" s="21" t="s">
        <v>423</v>
      </c>
      <c r="G84" s="33" t="s">
        <v>424</v>
      </c>
      <c r="H84" s="21" t="s">
        <v>413</v>
      </c>
      <c r="I84" s="21" t="s">
        <v>418</v>
      </c>
      <c r="J84" s="33" t="s">
        <v>452</v>
      </c>
    </row>
    <row r="85" ht="18.75" customHeight="1" spans="1:10">
      <c r="A85" s="246" t="s">
        <v>355</v>
      </c>
      <c r="B85" s="118"/>
      <c r="C85" s="21" t="s">
        <v>392</v>
      </c>
      <c r="D85" s="21" t="s">
        <v>427</v>
      </c>
      <c r="E85" s="33" t="s">
        <v>428</v>
      </c>
      <c r="F85" s="21" t="s">
        <v>429</v>
      </c>
      <c r="G85" s="33" t="s">
        <v>536</v>
      </c>
      <c r="H85" s="21" t="s">
        <v>410</v>
      </c>
      <c r="I85" s="21" t="s">
        <v>398</v>
      </c>
      <c r="J85" s="33" t="s">
        <v>537</v>
      </c>
    </row>
    <row r="86" ht="18.75" customHeight="1" spans="1:10">
      <c r="A86" s="246" t="s">
        <v>355</v>
      </c>
      <c r="B86" s="118"/>
      <c r="C86" s="21" t="s">
        <v>406</v>
      </c>
      <c r="D86" s="21" t="s">
        <v>435</v>
      </c>
      <c r="E86" s="33" t="s">
        <v>538</v>
      </c>
      <c r="F86" s="21" t="s">
        <v>423</v>
      </c>
      <c r="G86" s="33" t="s">
        <v>539</v>
      </c>
      <c r="H86" s="21" t="s">
        <v>434</v>
      </c>
      <c r="I86" s="21" t="s">
        <v>418</v>
      </c>
      <c r="J86" s="33" t="s">
        <v>538</v>
      </c>
    </row>
    <row r="87" ht="18.75" customHeight="1" spans="1:10">
      <c r="A87" s="246" t="s">
        <v>355</v>
      </c>
      <c r="B87" s="119"/>
      <c r="C87" s="21" t="s">
        <v>414</v>
      </c>
      <c r="D87" s="21" t="s">
        <v>415</v>
      </c>
      <c r="E87" s="33" t="s">
        <v>439</v>
      </c>
      <c r="F87" s="21" t="s">
        <v>395</v>
      </c>
      <c r="G87" s="33" t="s">
        <v>417</v>
      </c>
      <c r="H87" s="21" t="s">
        <v>413</v>
      </c>
      <c r="I87" s="21" t="s">
        <v>418</v>
      </c>
      <c r="J87" s="33" t="s">
        <v>439</v>
      </c>
    </row>
    <row r="88" ht="18.75" customHeight="1" spans="1:10">
      <c r="A88" s="247" t="s">
        <v>357</v>
      </c>
      <c r="B88" s="117" t="s">
        <v>540</v>
      </c>
      <c r="C88" s="21" t="s">
        <v>392</v>
      </c>
      <c r="D88" s="21" t="s">
        <v>393</v>
      </c>
      <c r="E88" s="33" t="s">
        <v>541</v>
      </c>
      <c r="F88" s="21" t="s">
        <v>423</v>
      </c>
      <c r="G88" s="33" t="s">
        <v>213</v>
      </c>
      <c r="H88" s="21" t="s">
        <v>498</v>
      </c>
      <c r="I88" s="21" t="s">
        <v>398</v>
      </c>
      <c r="J88" s="33" t="s">
        <v>541</v>
      </c>
    </row>
    <row r="89" ht="18.75" customHeight="1" spans="1:10">
      <c r="A89" s="121"/>
      <c r="B89" s="118"/>
      <c r="C89" s="21" t="s">
        <v>392</v>
      </c>
      <c r="D89" s="21" t="s">
        <v>393</v>
      </c>
      <c r="E89" s="33" t="s">
        <v>542</v>
      </c>
      <c r="F89" s="21" t="s">
        <v>429</v>
      </c>
      <c r="G89" s="33" t="s">
        <v>213</v>
      </c>
      <c r="H89" s="21" t="s">
        <v>500</v>
      </c>
      <c r="I89" s="21" t="s">
        <v>398</v>
      </c>
      <c r="J89" s="33" t="s">
        <v>542</v>
      </c>
    </row>
    <row r="90" ht="18.75" customHeight="1" spans="1:10">
      <c r="A90" s="121"/>
      <c r="B90" s="118"/>
      <c r="C90" s="21" t="s">
        <v>392</v>
      </c>
      <c r="D90" s="21" t="s">
        <v>393</v>
      </c>
      <c r="E90" s="33" t="s">
        <v>543</v>
      </c>
      <c r="F90" s="21" t="s">
        <v>429</v>
      </c>
      <c r="G90" s="33" t="s">
        <v>417</v>
      </c>
      <c r="H90" s="21" t="s">
        <v>444</v>
      </c>
      <c r="I90" s="21" t="s">
        <v>398</v>
      </c>
      <c r="J90" s="33" t="s">
        <v>543</v>
      </c>
    </row>
    <row r="91" ht="18.75" customHeight="1" spans="1:10">
      <c r="A91" s="121"/>
      <c r="B91" s="118"/>
      <c r="C91" s="21" t="s">
        <v>392</v>
      </c>
      <c r="D91" s="21" t="s">
        <v>393</v>
      </c>
      <c r="E91" s="33" t="s">
        <v>544</v>
      </c>
      <c r="F91" s="21" t="s">
        <v>429</v>
      </c>
      <c r="G91" s="33" t="s">
        <v>412</v>
      </c>
      <c r="H91" s="21" t="s">
        <v>444</v>
      </c>
      <c r="I91" s="21" t="s">
        <v>398</v>
      </c>
      <c r="J91" s="33" t="s">
        <v>545</v>
      </c>
    </row>
    <row r="92" ht="18.75" customHeight="1" spans="1:10">
      <c r="A92" s="121"/>
      <c r="B92" s="118"/>
      <c r="C92" s="21" t="s">
        <v>392</v>
      </c>
      <c r="D92" s="21" t="s">
        <v>421</v>
      </c>
      <c r="E92" s="33" t="s">
        <v>546</v>
      </c>
      <c r="F92" s="21" t="s">
        <v>423</v>
      </c>
      <c r="G92" s="33" t="s">
        <v>424</v>
      </c>
      <c r="H92" s="21" t="s">
        <v>413</v>
      </c>
      <c r="I92" s="21" t="s">
        <v>398</v>
      </c>
      <c r="J92" s="33" t="s">
        <v>546</v>
      </c>
    </row>
    <row r="93" ht="18.75" customHeight="1" spans="1:10">
      <c r="A93" s="121"/>
      <c r="B93" s="118"/>
      <c r="C93" s="21" t="s">
        <v>392</v>
      </c>
      <c r="D93" s="21" t="s">
        <v>421</v>
      </c>
      <c r="E93" s="33" t="s">
        <v>547</v>
      </c>
      <c r="F93" s="21" t="s">
        <v>423</v>
      </c>
      <c r="G93" s="33" t="s">
        <v>424</v>
      </c>
      <c r="H93" s="21" t="s">
        <v>413</v>
      </c>
      <c r="I93" s="21" t="s">
        <v>398</v>
      </c>
      <c r="J93" s="33" t="s">
        <v>547</v>
      </c>
    </row>
    <row r="94" ht="18.75" customHeight="1" spans="1:10">
      <c r="A94" s="121"/>
      <c r="B94" s="118"/>
      <c r="C94" s="21" t="s">
        <v>392</v>
      </c>
      <c r="D94" s="21" t="s">
        <v>421</v>
      </c>
      <c r="E94" s="33" t="s">
        <v>548</v>
      </c>
      <c r="F94" s="21" t="s">
        <v>423</v>
      </c>
      <c r="G94" s="33" t="s">
        <v>424</v>
      </c>
      <c r="H94" s="21" t="s">
        <v>413</v>
      </c>
      <c r="I94" s="21" t="s">
        <v>398</v>
      </c>
      <c r="J94" s="33" t="s">
        <v>548</v>
      </c>
    </row>
    <row r="95" ht="18.75" customHeight="1" spans="1:10">
      <c r="A95" s="121"/>
      <c r="B95" s="118"/>
      <c r="C95" s="21" t="s">
        <v>392</v>
      </c>
      <c r="D95" s="21" t="s">
        <v>425</v>
      </c>
      <c r="E95" s="33" t="s">
        <v>549</v>
      </c>
      <c r="F95" s="21" t="s">
        <v>423</v>
      </c>
      <c r="G95" s="33" t="s">
        <v>504</v>
      </c>
      <c r="H95" s="21" t="s">
        <v>505</v>
      </c>
      <c r="I95" s="21" t="s">
        <v>418</v>
      </c>
      <c r="J95" s="33" t="s">
        <v>549</v>
      </c>
    </row>
    <row r="96" ht="18.75" customHeight="1" spans="1:10">
      <c r="A96" s="121"/>
      <c r="B96" s="118"/>
      <c r="C96" s="21" t="s">
        <v>392</v>
      </c>
      <c r="D96" s="21" t="s">
        <v>425</v>
      </c>
      <c r="E96" s="33" t="s">
        <v>550</v>
      </c>
      <c r="F96" s="21" t="s">
        <v>423</v>
      </c>
      <c r="G96" s="33" t="s">
        <v>507</v>
      </c>
      <c r="H96" s="21" t="s">
        <v>505</v>
      </c>
      <c r="I96" s="21" t="s">
        <v>398</v>
      </c>
      <c r="J96" s="33" t="s">
        <v>550</v>
      </c>
    </row>
    <row r="97" ht="18.75" customHeight="1" spans="1:10">
      <c r="A97" s="121"/>
      <c r="B97" s="118"/>
      <c r="C97" s="21" t="s">
        <v>392</v>
      </c>
      <c r="D97" s="21" t="s">
        <v>427</v>
      </c>
      <c r="E97" s="33" t="s">
        <v>428</v>
      </c>
      <c r="F97" s="21" t="s">
        <v>423</v>
      </c>
      <c r="G97" s="33" t="s">
        <v>216</v>
      </c>
      <c r="H97" s="21" t="s">
        <v>551</v>
      </c>
      <c r="I97" s="21" t="s">
        <v>398</v>
      </c>
      <c r="J97" s="33" t="s">
        <v>552</v>
      </c>
    </row>
    <row r="98" ht="18.75" customHeight="1" spans="1:10">
      <c r="A98" s="121"/>
      <c r="B98" s="118"/>
      <c r="C98" s="21" t="s">
        <v>406</v>
      </c>
      <c r="D98" s="21" t="s">
        <v>435</v>
      </c>
      <c r="E98" s="33" t="s">
        <v>553</v>
      </c>
      <c r="F98" s="21" t="s">
        <v>423</v>
      </c>
      <c r="G98" s="33" t="s">
        <v>511</v>
      </c>
      <c r="H98" s="21" t="s">
        <v>498</v>
      </c>
      <c r="I98" s="21" t="s">
        <v>398</v>
      </c>
      <c r="J98" s="33" t="s">
        <v>553</v>
      </c>
    </row>
    <row r="99" ht="18.75" customHeight="1" spans="1:10">
      <c r="A99" s="121"/>
      <c r="B99" s="118"/>
      <c r="C99" s="21" t="s">
        <v>406</v>
      </c>
      <c r="D99" s="21" t="s">
        <v>435</v>
      </c>
      <c r="E99" s="33" t="s">
        <v>554</v>
      </c>
      <c r="F99" s="21" t="s">
        <v>423</v>
      </c>
      <c r="G99" s="33" t="s">
        <v>511</v>
      </c>
      <c r="H99" s="21" t="s">
        <v>498</v>
      </c>
      <c r="I99" s="21" t="s">
        <v>398</v>
      </c>
      <c r="J99" s="33" t="s">
        <v>554</v>
      </c>
    </row>
    <row r="100" ht="18.75" customHeight="1" spans="1:10">
      <c r="A100" s="122"/>
      <c r="B100" s="119"/>
      <c r="C100" s="21" t="s">
        <v>414</v>
      </c>
      <c r="D100" s="21" t="s">
        <v>415</v>
      </c>
      <c r="E100" s="33" t="s">
        <v>555</v>
      </c>
      <c r="F100" s="21" t="s">
        <v>395</v>
      </c>
      <c r="G100" s="33" t="s">
        <v>440</v>
      </c>
      <c r="H100" s="21" t="s">
        <v>413</v>
      </c>
      <c r="I100" s="21" t="s">
        <v>398</v>
      </c>
      <c r="J100" s="33" t="s">
        <v>555</v>
      </c>
    </row>
  </sheetData>
  <mergeCells count="26">
    <mergeCell ref="A2:J2"/>
    <mergeCell ref="A3:H3"/>
    <mergeCell ref="A7:A12"/>
    <mergeCell ref="A13:A20"/>
    <mergeCell ref="A21:A32"/>
    <mergeCell ref="A33:A38"/>
    <mergeCell ref="A39:A43"/>
    <mergeCell ref="A44:A53"/>
    <mergeCell ref="A54:A58"/>
    <mergeCell ref="A59:A68"/>
    <mergeCell ref="A69:A74"/>
    <mergeCell ref="A75:A81"/>
    <mergeCell ref="A82:A87"/>
    <mergeCell ref="A88:A100"/>
    <mergeCell ref="B7:B12"/>
    <mergeCell ref="B13:B20"/>
    <mergeCell ref="B21:B32"/>
    <mergeCell ref="B33:B38"/>
    <mergeCell ref="B39:B43"/>
    <mergeCell ref="B44:B53"/>
    <mergeCell ref="B54:B58"/>
    <mergeCell ref="B59:B68"/>
    <mergeCell ref="B69:B74"/>
    <mergeCell ref="B75:B81"/>
    <mergeCell ref="B82:B87"/>
    <mergeCell ref="B88:B100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贾云峰</cp:lastModifiedBy>
  <dcterms:created xsi:type="dcterms:W3CDTF">2025-03-17T09:13:00Z</dcterms:created>
  <dcterms:modified xsi:type="dcterms:W3CDTF">2025-03-20T06:29:36Z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60058951A35E4CCF96C9DECA4449FB21_12</vt:lpwstr>
  </property>
  <property fmtid="{D5CDD505-2E9C-101B-9397-08002B2CF9AE}" pid="3" name="KSOProductBuildVer">
    <vt:lpwstr>2052-12.1.0.17145</vt:lpwstr>
  </property>
</Properties>
</file>