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<sst xmlns="http://schemas.openxmlformats.org/spreadsheetml/2006/main" count="1959" uniqueCount="594">
  <si>
    <t>预算01-1表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</si>
  <si>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</si>
  <si>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</si>
  <si>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</si>
  <si>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</si>
  <si>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</si>
  <si>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</si>
  <si>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</si>
  <si>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</si>
  <si>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</si>
  <si>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</si>
  <si>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</si>
  <si>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</si>
  <si>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</si>
  <si>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</si>
  <si>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</si>
  <si>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</si>
  <si>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</si>
  <si>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</si>
  <si>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</si>
  <si>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</si>
  <si>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</si>
  <si>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</si>
  <si>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</si>
  <si>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</si>
  <si>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</si>
  <si>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</si>
  <si>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</si>
  <si>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</si>
  <si>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</si>
  <si>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</si>
  <si>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</si>
  <si>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</si>
  <si>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</si>
  <si>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</si>
  <si>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</si>
  <si>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</si>
  <si>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</si>
  <si>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</si>
  <si>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</si>
  <si>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</si>
  <si>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</si>
  <si>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</si>
  <si>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</si>
  <si>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</si>
  <si>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</si>
  <si>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</si>
  <si>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</si>
  <si>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</si>
  <si>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</si>
  <si>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</si>
  <si>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</si>
  <si>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</si>
  <si>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</si>
  <si>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</si>
  <si>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</si>
  <si>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</si>
  <si>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</si>
  <si>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</si>
  <si>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</si>
  <si>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</si>
  <si>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</si>
  <si>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</si>
  <si>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</si>
  <si>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</si>
  <si>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</si>
  <si>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</si>
  <si>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</si>
  <si>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</si>
  <si>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</si>
  <si>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573001</t>
  </si>
  <si>
    <t>永德县小勐统镇人民政府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</si>
  <si>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</si>
  <si>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</si>
  <si>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</si>
  <si>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</si>
  <si>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</si>
  <si>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</si>
  <si>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</si>
  <si>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</si>
  <si>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</si>
  <si>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</si>
  <si>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</si>
  <si>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</si>
  <si>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</si>
  <si>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</si>
  <si>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</si>
  <si>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</si>
  <si>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2010104</t>
  </si>
  <si>
    <t>人大会议</t>
  </si>
  <si>
    <t>20103</t>
  </si>
  <si>
    <t>政府办公厅（室）及相关机构事务</t>
  </si>
  <si>
    <t>2010301</t>
  </si>
  <si>
    <t>行政运行</t>
  </si>
  <si>
    <t>2010399</t>
  </si>
  <si>
    <t>其他政府办公厅（室）及相关机构事务支出</t>
  </si>
  <si>
    <t>20111</t>
  </si>
  <si>
    <t>纪检监察事务</t>
  </si>
  <si>
    <t>2011101</t>
  </si>
  <si>
    <t>2011199</t>
  </si>
  <si>
    <t>其他纪检监察事务支出</t>
  </si>
  <si>
    <t>203</t>
  </si>
  <si>
    <t>国防支出</t>
  </si>
  <si>
    <t>20306</t>
  </si>
  <si>
    <t>国防动员</t>
  </si>
  <si>
    <t>2030601</t>
  </si>
  <si>
    <t>兵役征集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</si>
  <si>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</si>
  <si>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</si>
  <si>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</si>
  <si>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</si>
  <si>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</si>
  <si>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</si>
  <si>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</si>
  <si>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</si>
  <si>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</si>
  <si>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</si>
  <si>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</si>
  <si>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</si>
  <si>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</si>
  <si>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</si>
  <si>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</si>
  <si>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</si>
  <si>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</si>
  <si>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</si>
  <si>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21007</t>
  </si>
  <si>
    <t>计划生育事务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</si>
  <si>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</si>
  <si>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</si>
  <si>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</si>
  <si>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</si>
  <si>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</si>
  <si>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</si>
  <si>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</si>
  <si>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</si>
  <si>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</si>
  <si>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</si>
  <si>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</si>
  <si>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</si>
  <si>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</si>
  <si>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事业运行</t>
  </si>
  <si>
    <t>21305</t>
  </si>
  <si>
    <t>巩固拓展脱贫攻坚成果衔接乡村振兴</t>
  </si>
  <si>
    <t>2130599</t>
  </si>
  <si>
    <t>其他巩固拓展脱贫攻坚成果衔接乡村振兴支出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</si>
  <si>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</si>
  <si>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</si>
  <si>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</si>
  <si>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</si>
  <si>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</si>
  <si>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</si>
  <si>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</si>
  <si>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</si>
  <si>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</si>
  <si>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</si>
  <si>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</si>
  <si>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</si>
  <si>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</si>
  <si>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</si>
  <si>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</si>
  <si>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</si>
  <si>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</si>
  <si>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</si>
  <si>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</si>
  <si>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</si>
  <si>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2240204</t>
  </si>
  <si>
    <t>消防应急救援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</si>
  <si>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</si>
  <si>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</si>
  <si>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</si>
  <si>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</si>
  <si>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</si>
  <si>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</si>
  <si>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</si>
  <si>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</si>
  <si>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</si>
  <si>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</si>
  <si>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</si>
  <si>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</si>
  <si>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</si>
  <si>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</si>
  <si>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</si>
  <si>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</si>
  <si>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</si>
  <si>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</si>
  <si>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</si>
  <si>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</si>
  <si>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</si>
  <si>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</si>
  <si>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</si>
  <si>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</si>
  <si>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</si>
  <si>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</si>
  <si>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</si>
  <si>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</si>
  <si>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</si>
  <si>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</si>
  <si>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</si>
  <si>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</si>
  <si>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</si>
  <si>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</si>
  <si>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</si>
  <si>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</si>
  <si>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</si>
  <si>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</si>
  <si>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</si>
  <si>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</si>
  <si>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</si>
  <si>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</si>
  <si>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</si>
  <si>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</si>
  <si>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</si>
  <si>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</si>
  <si>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</si>
  <si>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</si>
  <si>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</si>
  <si>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</si>
  <si>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</si>
  <si>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</si>
  <si>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</si>
  <si>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</si>
  <si>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</si>
  <si>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</si>
  <si>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</si>
  <si>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</si>
  <si>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</si>
  <si>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</si>
  <si>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</si>
  <si>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</si>
  <si>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</si>
  <si>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</si>
  <si>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</si>
  <si>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</si>
  <si>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</si>
  <si>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</si>
  <si>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</si>
  <si>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</si>
  <si>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</si>
  <si>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</si>
  <si>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</si>
  <si>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</si>
  <si>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</si>
  <si>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</si>
  <si>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</si>
  <si>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</si>
  <si>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</si>
  <si>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530923210000000019221</t>
  </si>
  <si>
    <t>事业单位工资支出</t>
  </si>
  <si>
    <t>30101</t>
  </si>
  <si>
    <t>基本工资</t>
  </si>
  <si>
    <t>530923210000000019220</t>
  </si>
  <si>
    <t>行政单位工资支出</t>
  </si>
  <si>
    <t>30102</t>
  </si>
  <si>
    <t>津贴补贴</t>
  </si>
  <si>
    <t>30103</t>
  </si>
  <si>
    <t>奖金</t>
  </si>
  <si>
    <t>530923231100001404394</t>
  </si>
  <si>
    <t>公务员基础绩效奖</t>
  </si>
  <si>
    <t>530923231100001404411</t>
  </si>
  <si>
    <t>事业人员参照公务员规范后绩效奖</t>
  </si>
  <si>
    <t>30107</t>
  </si>
  <si>
    <t>绩效工资</t>
  </si>
  <si>
    <t>530923210000000019222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</si>
  <si>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</si>
  <si>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</si>
  <si>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</si>
  <si>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</si>
  <si>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</si>
  <si>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</si>
  <si>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</si>
  <si>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</si>
  <si>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</si>
  <si>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2101102</t>
  </si>
  <si>
    <t>事业单位医疗</t>
  </si>
  <si>
    <t>30112</t>
  </si>
  <si>
    <t>其他社会保障缴费</t>
  </si>
  <si>
    <t>530923210000000019223</t>
  </si>
  <si>
    <t>30113</t>
  </si>
  <si>
    <t>530923231100001340903</t>
  </si>
  <si>
    <t>编外人员工资支出</t>
  </si>
  <si>
    <t>30199</t>
  </si>
  <si>
    <t>其他工资福利支出</t>
  </si>
  <si>
    <t>530923210000000019234</t>
  </si>
  <si>
    <t>运转类公用经费</t>
  </si>
  <si>
    <t>30201</t>
  </si>
  <si>
    <t>办公费</t>
  </si>
  <si>
    <t>30206</t>
  </si>
  <si>
    <t>电费</t>
  </si>
  <si>
    <t>30207</t>
  </si>
  <si>
    <t>邮电费</t>
  </si>
  <si>
    <t>30211</t>
  </si>
  <si>
    <t>差旅费</t>
  </si>
  <si>
    <t>30215</t>
  </si>
  <si>
    <t>会议费</t>
  </si>
  <si>
    <t>530923241100002321531</t>
  </si>
  <si>
    <t>公务接待费（公用经费）</t>
  </si>
  <si>
    <t>30217</t>
  </si>
  <si>
    <t>30204</t>
  </si>
  <si>
    <t>手续费</t>
  </si>
  <si>
    <t>30226</t>
  </si>
  <si>
    <t>劳务费</t>
  </si>
  <si>
    <t>530923251100003795045</t>
  </si>
  <si>
    <t>离退休干部党支部党建工作经费</t>
  </si>
  <si>
    <t>530923221100000464815</t>
  </si>
  <si>
    <t>工会经费</t>
  </si>
  <si>
    <t>30228</t>
  </si>
  <si>
    <t>530923210000000019228</t>
  </si>
  <si>
    <t>公务用车运行维护费</t>
  </si>
  <si>
    <t>30231</t>
  </si>
  <si>
    <t>530923210000000019230</t>
  </si>
  <si>
    <t>公务交通补贴</t>
  </si>
  <si>
    <t>30239</t>
  </si>
  <si>
    <t>其他交通费用</t>
  </si>
  <si>
    <t>530923210000000019233</t>
  </si>
  <si>
    <t>离退休公用经费</t>
  </si>
  <si>
    <t>30299</t>
  </si>
  <si>
    <t>其他商品和服务支出</t>
  </si>
  <si>
    <t>530923210000000019633</t>
  </si>
  <si>
    <t>退休费</t>
  </si>
  <si>
    <t>30302</t>
  </si>
  <si>
    <t>530923210000000019224</t>
  </si>
  <si>
    <t>生活补助</t>
  </si>
  <si>
    <t>30305</t>
  </si>
  <si>
    <t>530923231100001340901</t>
  </si>
  <si>
    <t>机关事业单位职工及军人抚恤补助</t>
  </si>
  <si>
    <t>530923251100003843922</t>
  </si>
  <si>
    <t>三支一扶计划补助资金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</si>
  <si>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</si>
  <si>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</si>
  <si>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</si>
  <si>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</si>
  <si>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</si>
  <si>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</si>
  <si>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</si>
  <si>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2025年小勐统镇专职消防队购置消防车辆专项经费</t>
  </si>
  <si>
    <t>事业发展类</t>
  </si>
  <si>
    <t>530923251100003794317</t>
  </si>
  <si>
    <t>31003</t>
  </si>
  <si>
    <t>专用设备购置</t>
  </si>
  <si>
    <t>村（居）民小组运转经费及村委会运转经费</t>
  </si>
  <si>
    <t>民生类</t>
  </si>
  <si>
    <t>530923251100003968310</t>
  </si>
  <si>
    <t>村组干部生活补助及村级“大岗位制”统筹补助资金</t>
  </si>
  <si>
    <t>530923251100003970047</t>
  </si>
  <si>
    <t>小勐统镇2025年村级换届专项经费</t>
  </si>
  <si>
    <t>专项业务类</t>
  </si>
  <si>
    <t>530923251100003790325</t>
  </si>
  <si>
    <t>小勐统镇2025年度人民代表大会专项经费</t>
  </si>
  <si>
    <t>530923251100003788295</t>
  </si>
  <si>
    <t>小勐统镇2025年国有企业退休人员社会化管理补助资金</t>
  </si>
  <si>
    <t>530923251100004151954</t>
  </si>
  <si>
    <t>31204</t>
  </si>
  <si>
    <t>费用补贴</t>
  </si>
  <si>
    <t>小勐统镇烤烟生产目标责任考核奖补资金</t>
  </si>
  <si>
    <t>530923251100003793581</t>
  </si>
  <si>
    <t>31005</t>
  </si>
  <si>
    <t>基础设施建设</t>
  </si>
  <si>
    <t>小勐统镇武装部2025年度武装工作专项经费</t>
  </si>
  <si>
    <t>530923251100003793111</t>
  </si>
  <si>
    <t>永德县小勐统镇2025年县级下派驻村工作队员工作专项经费</t>
  </si>
  <si>
    <t>530923251100003789650</t>
  </si>
  <si>
    <t>永德县小勐统镇2025年县级下派驻村工作队员生活补贴专项经费</t>
  </si>
  <si>
    <t>530923251100003789215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</si>
  <si>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</si>
  <si>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</si>
  <si>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</si>
  <si>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</si>
  <si>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</si>
  <si>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</si>
  <si>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</si>
  <si>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</si>
  <si>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</si>
  <si>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</si>
  <si>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</si>
  <si>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会期大6天，代表76人，列席人员70人，工作人员40人，预计参会人员186人。确保在规定时间内组织召开人民代表大会，听取和审议政府工作报告等事项，认真采纳代表提出的建议和意见，财政资金使用充分，人大代表履职能力水平进一步提高，此笔经费用于保障人民代表大会的召开，资金支付率100%。</t>
  </si>
  <si>
    <t>产出指标</t>
  </si>
  <si>
    <t>数量指标</t>
  </si>
  <si>
    <t>召开人民代表大会次数</t>
  </si>
  <si>
    <t>&gt;=</t>
  </si>
  <si>
    <t>次</t>
  </si>
  <si>
    <t>定量指标</t>
  </si>
  <si>
    <t>人民代表大会总天数</t>
  </si>
  <si>
    <t>天</t>
  </si>
  <si>
    <t>参会代表总人次</t>
  </si>
  <si>
    <t>76</t>
  </si>
  <si>
    <t>人次</t>
  </si>
  <si>
    <t>列席人员人次</t>
  </si>
  <si>
    <t>70</t>
  </si>
  <si>
    <t>质量指标</t>
  </si>
  <si>
    <t>镇人大代表参会率</t>
  </si>
  <si>
    <t>100</t>
  </si>
  <si>
    <t>%</t>
  </si>
  <si>
    <t>按计划完成各项会议议程</t>
  </si>
  <si>
    <t>预算资金执行率</t>
  </si>
  <si>
    <t>时效指标</t>
  </si>
  <si>
    <t>镇人民代表大会第一次召开时间</t>
  </si>
  <si>
    <t>=</t>
  </si>
  <si>
    <t>2025年1月</t>
  </si>
  <si>
    <t>年/月</t>
  </si>
  <si>
    <t>定性指标</t>
  </si>
  <si>
    <t>镇人民代表大会第二次召开时间</t>
  </si>
  <si>
    <t>2025年7月</t>
  </si>
  <si>
    <t>成本指标</t>
  </si>
  <si>
    <t>经济成本指标</t>
  </si>
  <si>
    <t>&lt;=</t>
  </si>
  <si>
    <t>万元/次</t>
  </si>
  <si>
    <t>单次会议标准</t>
  </si>
  <si>
    <t>社会成本指标</t>
  </si>
  <si>
    <t>元/人/天</t>
  </si>
  <si>
    <t>无固定工资收入镇人大代表误工补助标准</t>
  </si>
  <si>
    <t>效益指标</t>
  </si>
  <si>
    <t>社会效益</t>
  </si>
  <si>
    <t>人大代表履职能力水平</t>
  </si>
  <si>
    <t>有效提升</t>
  </si>
  <si>
    <t>镇人大代表能够认真履行职责，充分发挥党和国家机关联系人民群众的桥梁和纽带的作用</t>
  </si>
  <si>
    <t>有效</t>
  </si>
  <si>
    <t>满意度指标</t>
  </si>
  <si>
    <t>服务对象满意度</t>
  </si>
  <si>
    <t>镇人大代表满意率</t>
  </si>
  <si>
    <t>96</t>
  </si>
  <si>
    <t xml:space="preserve">村民小组工作经费224000元；村委会运转经费包括行政村工作经费480000元；行政村纪检监察经费24000元。共728000元。
</t>
  </si>
  <si>
    <t>保障村民小组数量</t>
  </si>
  <si>
    <t>个</t>
  </si>
  <si>
    <t>反映保障村民小组数量</t>
  </si>
  <si>
    <t>保障行政村数量</t>
  </si>
  <si>
    <t>16</t>
  </si>
  <si>
    <t>反映保障行政村数量</t>
  </si>
  <si>
    <t>728000</t>
  </si>
  <si>
    <t>元</t>
  </si>
  <si>
    <t>反映总成本数量</t>
  </si>
  <si>
    <t>村级运转</t>
  </si>
  <si>
    <t>正常运转</t>
  </si>
  <si>
    <t>反映村级正常运转情况</t>
  </si>
  <si>
    <t>社会公众满意度</t>
  </si>
  <si>
    <t>90</t>
  </si>
  <si>
    <t>反映社会公众对村组干部履职情况的满意程度</t>
  </si>
  <si>
    <t>村组干部人员满意度</t>
  </si>
  <si>
    <t>反映村组干部人员对公用经费保障的满意程度</t>
  </si>
  <si>
    <t>确保2025年武装工作圆满成功。1.计划于2025年度“一年两征”征兵工作。2.完成民兵队伍建设。3.完成小勐统镇武装日常工作。4、完成小勐统镇国防教育工作。此笔经费用于保障武装工作的顺利开展，资金支付率100%。</t>
  </si>
  <si>
    <t>征兵次数</t>
  </si>
  <si>
    <t>反映开展征兵次数情况</t>
  </si>
  <si>
    <t>体检批次</t>
  </si>
  <si>
    <t>批次</t>
  </si>
  <si>
    <t>反映体检批次</t>
  </si>
  <si>
    <t>每批次应征青年体检天数</t>
  </si>
  <si>
    <t>反映每批次应征青年体检天数</t>
  </si>
  <si>
    <t>应征青年体检参与率</t>
  </si>
  <si>
    <t>95</t>
  </si>
  <si>
    <t>反映应征青年体检参与率</t>
  </si>
  <si>
    <t>按计划完成征兵任务</t>
  </si>
  <si>
    <t>如期完成</t>
  </si>
  <si>
    <t>反映是否按计划完成征兵任务</t>
  </si>
  <si>
    <t>反映预算资金执行率</t>
  </si>
  <si>
    <t>60</t>
  </si>
  <si>
    <t>元/人</t>
  </si>
  <si>
    <t>应征青年交通补贴（往返）</t>
  </si>
  <si>
    <t>万元</t>
  </si>
  <si>
    <t>应征青年体检期间食宿保障</t>
  </si>
  <si>
    <t>促进国防和军队现代化建设</t>
  </si>
  <si>
    <t>有效促进</t>
  </si>
  <si>
    <t>反映是否促进国防和军队现代化建设</t>
  </si>
  <si>
    <t>维护社会安全稳定</t>
  </si>
  <si>
    <t>反映是否维护社会安全稳定</t>
  </si>
  <si>
    <t>应征青年满意度</t>
  </si>
  <si>
    <t>反映应征青年满意度</t>
  </si>
  <si>
    <t>2024年底完成国有企业退休人员移交管理，在确保养老金足额发放的前提下，逐步实现退休人员社会管理服务</t>
  </si>
  <si>
    <t>补贴发放人数</t>
  </si>
  <si>
    <t>人</t>
  </si>
  <si>
    <t>开展宣传活动次数</t>
  </si>
  <si>
    <t>反映开展宣传活动次数</t>
  </si>
  <si>
    <t>慰问对象准确率</t>
  </si>
  <si>
    <t>资金足额发放率</t>
  </si>
  <si>
    <t>服务响应及时率</t>
  </si>
  <si>
    <t>24</t>
  </si>
  <si>
    <t>小时</t>
  </si>
  <si>
    <t>资金发放及时率</t>
  </si>
  <si>
    <t>870</t>
  </si>
  <si>
    <t>补贴发放标准</t>
  </si>
  <si>
    <t>提供优质高效的服务</t>
  </si>
  <si>
    <t>等级</t>
  </si>
  <si>
    <t>反映国企退休人员提供服务情况</t>
  </si>
  <si>
    <t>政策知晓率</t>
  </si>
  <si>
    <t>国企退休人员满意度</t>
  </si>
  <si>
    <t>围绕“建强村党、巩固拓展脱贫攻坚、推进强村富民、参与乡村治理、为民办事服务”五项基本职责协助村级开展工作，发展壮大村集体经济、农村党支部规规范化建设，推动巩固拓展脱贫攻坚成果，接续乡村振兴工作落实，县级下派驻村工作队员开展工作。</t>
  </si>
  <si>
    <t>工作经费</t>
  </si>
  <si>
    <t>驻村工作队员数</t>
  </si>
  <si>
    <t>44</t>
  </si>
  <si>
    <t>预算资金执行力</t>
  </si>
  <si>
    <t>驻村工作任务</t>
  </si>
  <si>
    <t>资金使用时间</t>
  </si>
  <si>
    <t>2025年1月1日至2025年12月31日</t>
  </si>
  <si>
    <t>年月日</t>
  </si>
  <si>
    <t>5000</t>
  </si>
  <si>
    <t>元/人年</t>
  </si>
  <si>
    <t>工作经费5000元/人/年</t>
  </si>
  <si>
    <t>10000</t>
  </si>
  <si>
    <t>元/年</t>
  </si>
  <si>
    <t>班老村、大垭口村</t>
  </si>
  <si>
    <t>经济效益</t>
  </si>
  <si>
    <t>带动行政村产业发展</t>
  </si>
  <si>
    <t>显著提高</t>
  </si>
  <si>
    <t>使驻村队员安心驻村、认真履职、发挥作用、树好形象</t>
  </si>
  <si>
    <t>服务对象满意度指标</t>
  </si>
  <si>
    <t>村级“大岗位制”统筹补助资金308040元；村（居）民小组党支部书记114000元；村委会干部生活补助2659980元；村（居）民小组副组长307200元；村（居）民小组长1344000元；村（社区）"两委"委员；村（居）民小组党支部书记和村(居)民小组长"一肩挑"100800元。</t>
  </si>
  <si>
    <t>4895820</t>
  </si>
  <si>
    <t>&gt;</t>
  </si>
  <si>
    <t>按照相关文件要求，支持做好村级换届的各项工作，合理使用换届工作经费，准备好各项会议相关材料，做好会务服务、后勤保障、医疗保障和安全保卫等相关工作，确保村级换届工作顺利开展。</t>
  </si>
  <si>
    <t>村级换届相关会议次数</t>
  </si>
  <si>
    <t>参与换届总人数</t>
  </si>
  <si>
    <t>52572</t>
  </si>
  <si>
    <t>选民参会率</t>
  </si>
  <si>
    <t>村级换届启动时间</t>
  </si>
  <si>
    <t>如期启动</t>
  </si>
  <si>
    <t>4</t>
  </si>
  <si>
    <t>选民补助标准</t>
  </si>
  <si>
    <t>为顺利完成“十四五”规划和2035年远景目标提供坚强的领导和组织保障</t>
  </si>
  <si>
    <t>参会人员满意度</t>
  </si>
  <si>
    <t>参会人员满意度指标</t>
  </si>
  <si>
    <t>空围绕“建强村党、巩固拓展脱贫攻坚、推进强村富民、参与乡村治理、为民办事服务”五项基本职责协助村级开展工作，发展壮大村集体经济、农村党支部规规范化建设，推动巩固拓展脱贫攻坚成果，接续乡村振兴工作落实，县级下派驻村工作队员开展工作。</t>
  </si>
  <si>
    <t>生活补贴</t>
  </si>
  <si>
    <t>61.6</t>
  </si>
  <si>
    <t>年-月-日</t>
  </si>
  <si>
    <t>生活补贴50元/人/天</t>
  </si>
  <si>
    <t>280天</t>
  </si>
  <si>
    <t>280人/天</t>
  </si>
  <si>
    <t xml:space="preserve"> 1、县上下达任务2600亩，7000担，均价32.7元/公斤以上，完成种植2800亩，完成交售7000担，均价34.41元/公斤；9月29日收购结束完成收购任务。2、维修烤房、新推烤烟道路、修复烤烟老路，带动全镇增加经济收入，带动贫困户发展烤烟产业。</t>
  </si>
  <si>
    <t>村级烤烟工作经费</t>
  </si>
  <si>
    <t>3.5</t>
  </si>
  <si>
    <t>1、玉明珠村17750元，2、大路街村10000元，3、小勐统村1750元，4、半坡村4000元，5、河边村1500元。</t>
  </si>
  <si>
    <t>镇级烤烟工作经费</t>
  </si>
  <si>
    <t>24.1</t>
  </si>
  <si>
    <t>镇级烤烟工作经费241000元</t>
  </si>
  <si>
    <t>基础设施</t>
  </si>
  <si>
    <t>10</t>
  </si>
  <si>
    <t>1、烟路80000元；2、烤房维修20000元，小计100000元。</t>
  </si>
  <si>
    <t>设施完善验收通过率</t>
  </si>
  <si>
    <t>资金到位及时率</t>
  </si>
  <si>
    <t>提高村民人均收入</t>
  </si>
  <si>
    <t>明显提高</t>
  </si>
  <si>
    <t>提高政府对烤烟产业的管理服务水平</t>
  </si>
  <si>
    <t>推动烤烟种植产业发展</t>
  </si>
  <si>
    <t>有效推动</t>
  </si>
  <si>
    <t>群众满意度</t>
  </si>
  <si>
    <t>群众满意度指标</t>
  </si>
  <si>
    <t>为建设巩固消防工作，为消防提供坚实的保障，顺利完成2025年度消防工作，按照本镇职能职责，经费主要用于2025年度消防车购置尾款预算，充分保证小勐统镇消防工作的开展，向县财政申请经费预算22.21875万元。</t>
  </si>
  <si>
    <t>购置消防救援车辆数量</t>
  </si>
  <si>
    <t>1.00</t>
  </si>
  <si>
    <t>辆</t>
  </si>
  <si>
    <t>消防救援车辆验收合格率</t>
  </si>
  <si>
    <t>资金到付及时率</t>
  </si>
  <si>
    <t>22.21875</t>
  </si>
  <si>
    <t>消防队消防车辆购置尾款222187.5元</t>
  </si>
  <si>
    <t>消防救援能力提升</t>
  </si>
  <si>
    <t>受益群众满意度</t>
  </si>
  <si>
    <t>预算06表</t>
  </si>
  <si>
    <t>政府性基金预算支出预算表</t>
  </si>
  <si>
    <t>单位名称：临沧市发展和改革委员会</t>
  </si>
  <si>
    <t>本年政府性基金预算支出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</si>
  <si>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</si>
  <si>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</si>
  <si>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</si>
  <si>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</si>
  <si>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</si>
  <si>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</si>
  <si>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</si>
  <si>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</si>
  <si>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</si>
  <si>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</si>
  <si>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预算08表</t>
  </si>
  <si>
    <t>政府购买服务项目</t>
  </si>
  <si>
    <t>政府购买服务目录</t>
  </si>
  <si>
    <t>预算09-1表</t>
  </si>
  <si>
    <t>单位名称（项目）</t>
  </si>
  <si>
    <t>地区</t>
  </si>
  <si>
    <t>政府性基金</t>
  </si>
  <si>
    <t>-</t>
  </si>
  <si>
    <t>预算09-2表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</si>
  <si>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</si>
  <si>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</si>
  <si>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</si>
  <si>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</si>
  <si>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</si>
  <si>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</si>
  <si>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</si>
  <si>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</si>
  <si>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</si>
  <si>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</si>
  <si>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</si>
  <si>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</si>
  <si>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</si>
  <si>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</si>
  <si>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312 民生类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</si>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</sst>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4" borderId="14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5" borderId="17" applyNumberFormat="0" applyAlignment="0" applyProtection="0">
      <alignment vertical="center"/>
    </xf>
    <xf numFmtId="0" fontId="39" fillId="6" borderId="18" applyNumberFormat="0" applyAlignment="0" applyProtection="0">
      <alignment vertical="center"/>
    </xf>
    <xf numFmtId="0" fontId="40" fillId="6" borderId="17" applyNumberFormat="0" applyAlignment="0" applyProtection="0">
      <alignment vertical="center"/>
    </xf>
    <xf numFmtId="0" fontId="41" fillId="7" borderId="19" applyNumberFormat="0" applyAlignment="0" applyProtection="0">
      <alignment vertical="center"/>
    </xf>
    <xf numFmtId="0" fontId="42" fillId="0" borderId="20" applyNumberFormat="0" applyFill="0" applyAlignment="0" applyProtection="0">
      <alignment vertical="center"/>
    </xf>
    <xf numFmtId="0" fontId="43" fillId="0" borderId="21" applyNumberFormat="0" applyFill="0" applyAlignment="0" applyProtection="0">
      <alignment vertical="center"/>
    </xf>
    <xf numFmtId="0" fontId="44" fillId="8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47" fillId="11" borderId="0" applyNumberFormat="0" applyBorder="0" applyAlignment="0" applyProtection="0">
      <alignment vertical="center"/>
    </xf>
    <xf numFmtId="0" fontId="48" fillId="12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7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8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7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7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7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176" fontId="7" fillId="0" borderId="7">
      <alignment horizontal="right" vertical="center"/>
    </xf>
    <xf numFmtId="49" fontId="7" fillId="0" borderId="7">
      <alignment horizontal="left" vertical="center" wrapText="1"/>
    </xf>
    <xf numFmtId="176" fontId="7" fillId="0" borderId="7">
      <alignment horizontal="right" vertical="center"/>
    </xf>
    <xf numFmtId="177" fontId="7" fillId="0" borderId="7">
      <alignment horizontal="right" vertical="center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0" fontId="7" fillId="0" borderId="7">
      <alignment horizontal="right" vertical="center"/>
    </xf>
    <xf numFmtId="180" fontId="7" fillId="0" borderId="7">
      <alignment horizontal="right" vertical="center"/>
    </xf>
  </cellStyleXfs>
  <cellXfs count="217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6" fontId="7" fillId="0" borderId="7" xfId="0" applyNumberFormat="1" applyFont="1" applyBorder="1" applyAlignment="1">
      <alignment horizontal="right" vertical="center"/>
      <protection locked="0"/>
    </xf>
    <xf numFmtId="49" fontId="7" fillId="0" borderId="7" xfId="50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80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</xf>
    <xf numFmtId="0" fontId="5" fillId="0" borderId="5" xfId="0" applyFont="1" applyBorder="1" applyAlignment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</xf>
    <xf numFmtId="0" fontId="5" fillId="0" borderId="6" xfId="0" applyFont="1" applyBorder="1" applyAlignment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0" fillId="2" borderId="0" xfId="0" applyFont="1" applyFill="1">
      <alignment vertical="top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49" fontId="7" fillId="2" borderId="7" xfId="50" applyNumberFormat="1" applyFont="1" applyFill="1" applyBorder="1" applyProtection="1">
      <alignment horizontal="left" vertical="center" wrapText="1"/>
      <protection locked="0"/>
    </xf>
    <xf numFmtId="0" fontId="5" fillId="2" borderId="7" xfId="0" applyFont="1" applyFill="1" applyBorder="1" applyAlignment="1">
      <alignment horizontal="left" vertical="center" wrapText="1"/>
      <protection locked="0"/>
    </xf>
    <xf numFmtId="176" fontId="7" fillId="2" borderId="7" xfId="0" applyNumberFormat="1" applyFont="1" applyFill="1" applyBorder="1" applyAlignment="1">
      <alignment horizontal="right" vertical="center"/>
      <protection locked="0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6" fontId="16" fillId="0" borderId="7" xfId="0" applyNumberFormat="1" applyFont="1" applyBorder="1" applyAlignment="1" applyProtection="1">
      <alignment horizontal="right" vertical="center"/>
    </xf>
    <xf numFmtId="176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6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1" xfId="0" applyFont="1" applyBorder="1" applyAlignment="1" applyProtection="1" quotePrefix="1">
      <alignment horizontal="center" vertical="center" wrapText="1"/>
    </xf>
    <xf numFmtId="0" fontId="5" fillId="0" borderId="7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topLeftCell="A11" workbookViewId="0">
      <selection activeCell="A14" sqref="A14"/>
    </sheetView>
  </sheetViews>
  <sheetFormatPr defaultColWidth="9.14285714285714" defaultRowHeight="12" customHeight="1" outlineLevelCol="3"/>
  <cols>
    <col min="1" max="1" width="31.847619047619" customWidth="1"/>
    <col min="2" max="2" width="35.5714285714286" customWidth="1"/>
    <col min="3" max="3" width="36.5714285714286" customWidth="1"/>
    <col min="4" max="4" width="33.847619047619" customWidth="1"/>
  </cols>
  <sheetData>
    <row r="1" ht="15" customHeight="1" spans="4:4">
      <c r="D1" s="38" t="s">
        <v>0</v>
      </c>
    </row>
    <row r="2" ht="36" customHeight="1" spans="1:4">
      <c r="A2" s="5" t="str">
        <f>"2025"&amp;"年部门财务收支预算总表"</f>
        <v>2025年部门财务收支预算总表</v>
      </c>
      <c r="B2" s="210"/>
      <c r="C2" s="210"/>
      <c r="D2" s="210"/>
    </row>
    <row r="3" ht="18.75" customHeight="1" spans="1:4">
      <c r="A3" s="40" t="str">
        <f>"单位名称："&amp;"永德县小勐统镇人民政府"</f>
        <v>单位名称：永德县小勐统镇人民政府</v>
      </c>
      <c r="B3" s="211"/>
      <c r="C3" s="211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30" t="str">
        <f>"2025"&amp;"年预算数"</f>
        <v>2025年预算数</v>
      </c>
      <c r="C5" s="30" t="s">
        <v>5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5" t="s">
        <v>6</v>
      </c>
      <c r="B7" s="23">
        <v>23861586.37</v>
      </c>
      <c r="C7" s="135" t="s">
        <v>7</v>
      </c>
      <c r="D7" s="23">
        <v>6136434.01</v>
      </c>
    </row>
    <row r="8" ht="18.75" customHeight="1" spans="1:4">
      <c r="A8" s="135" t="s">
        <v>8</v>
      </c>
      <c r="B8" s="23"/>
      <c r="C8" s="135" t="s">
        <v>9</v>
      </c>
      <c r="D8" s="23"/>
    </row>
    <row r="9" ht="18.75" customHeight="1" spans="1:4">
      <c r="A9" s="135" t="s">
        <v>10</v>
      </c>
      <c r="B9" s="23">
        <v>870</v>
      </c>
      <c r="C9" s="135" t="s">
        <v>11</v>
      </c>
      <c r="D9" s="23">
        <v>40000</v>
      </c>
    </row>
    <row r="10" ht="18.75" customHeight="1" spans="1:4">
      <c r="A10" s="135" t="s">
        <v>12</v>
      </c>
      <c r="B10" s="23">
        <v>510000</v>
      </c>
      <c r="C10" s="135" t="s">
        <v>13</v>
      </c>
      <c r="D10" s="23"/>
    </row>
    <row r="11" ht="18.75" customHeight="1" spans="1:4">
      <c r="A11" s="212" t="s">
        <v>14</v>
      </c>
      <c r="B11" s="23"/>
      <c r="C11" s="169" t="s">
        <v>15</v>
      </c>
      <c r="D11" s="23"/>
    </row>
    <row r="12" ht="18.75" customHeight="1" spans="1:4">
      <c r="A12" s="172" t="s">
        <v>16</v>
      </c>
      <c r="B12" s="23"/>
      <c r="C12" s="171" t="s">
        <v>17</v>
      </c>
      <c r="D12" s="23"/>
    </row>
    <row r="13" ht="18.75" customHeight="1" spans="1:4">
      <c r="A13" s="172" t="s">
        <v>18</v>
      </c>
      <c r="B13" s="23"/>
      <c r="C13" s="171" t="s">
        <v>19</v>
      </c>
      <c r="D13" s="23"/>
    </row>
    <row r="14" ht="18.75" customHeight="1" spans="1:4">
      <c r="A14" s="172" t="s">
        <v>20</v>
      </c>
      <c r="B14" s="23"/>
      <c r="C14" s="171" t="s">
        <v>21</v>
      </c>
      <c r="D14" s="23">
        <v>2284313.92</v>
      </c>
    </row>
    <row r="15" ht="18.75" customHeight="1" spans="1:4">
      <c r="A15" s="172" t="s">
        <v>22</v>
      </c>
      <c r="B15" s="23"/>
      <c r="C15" s="171" t="s">
        <v>23</v>
      </c>
      <c r="D15" s="23">
        <v>732005.11</v>
      </c>
    </row>
    <row r="16" ht="18.75" customHeight="1" spans="1:4">
      <c r="A16" s="172" t="s">
        <v>24</v>
      </c>
      <c r="B16" s="23"/>
      <c r="C16" s="172" t="s">
        <v>25</v>
      </c>
      <c r="D16" s="23"/>
    </row>
    <row r="17" ht="18.75" customHeight="1" spans="1:4">
      <c r="A17" s="172" t="s">
        <v>26</v>
      </c>
      <c r="B17" s="23"/>
      <c r="C17" s="172" t="s">
        <v>27</v>
      </c>
      <c r="D17" s="23"/>
    </row>
    <row r="18" ht="18.75" customHeight="1" spans="1:4">
      <c r="A18" s="173" t="s">
        <v>26</v>
      </c>
      <c r="B18" s="23"/>
      <c r="C18" s="171" t="s">
        <v>28</v>
      </c>
      <c r="D18" s="23">
        <v>13343064.84</v>
      </c>
    </row>
    <row r="19" ht="18.75" customHeight="1" spans="1:4">
      <c r="A19" s="173" t="s">
        <v>26</v>
      </c>
      <c r="B19" s="23"/>
      <c r="C19" s="171" t="s">
        <v>29</v>
      </c>
      <c r="D19" s="23"/>
    </row>
    <row r="20" ht="18.75" customHeight="1" spans="1:4">
      <c r="A20" s="173" t="s">
        <v>26</v>
      </c>
      <c r="B20" s="23"/>
      <c r="C20" s="171" t="s">
        <v>30</v>
      </c>
      <c r="D20" s="23"/>
    </row>
    <row r="21" ht="18.75" customHeight="1" spans="1:4">
      <c r="A21" s="173" t="s">
        <v>26</v>
      </c>
      <c r="B21" s="23"/>
      <c r="C21" s="171" t="s">
        <v>31</v>
      </c>
      <c r="D21" s="23"/>
    </row>
    <row r="22" ht="18.75" customHeight="1" spans="1:4">
      <c r="A22" s="173" t="s">
        <v>26</v>
      </c>
      <c r="B22" s="23"/>
      <c r="C22" s="171" t="s">
        <v>32</v>
      </c>
      <c r="D22" s="23"/>
    </row>
    <row r="23" ht="18.75" customHeight="1" spans="1:4">
      <c r="A23" s="173" t="s">
        <v>26</v>
      </c>
      <c r="B23" s="23"/>
      <c r="C23" s="171" t="s">
        <v>33</v>
      </c>
      <c r="D23" s="23"/>
    </row>
    <row r="24" ht="18.75" customHeight="1" spans="1:4">
      <c r="A24" s="173" t="s">
        <v>26</v>
      </c>
      <c r="B24" s="23"/>
      <c r="C24" s="171" t="s">
        <v>34</v>
      </c>
      <c r="D24" s="23"/>
    </row>
    <row r="25" ht="18.75" customHeight="1" spans="1:4">
      <c r="A25" s="173" t="s">
        <v>26</v>
      </c>
      <c r="B25" s="23"/>
      <c r="C25" s="171" t="s">
        <v>35</v>
      </c>
      <c r="D25" s="23">
        <v>1103580.99</v>
      </c>
    </row>
    <row r="26" ht="18.75" customHeight="1" spans="1:4">
      <c r="A26" s="173" t="s">
        <v>26</v>
      </c>
      <c r="B26" s="23"/>
      <c r="C26" s="171" t="s">
        <v>36</v>
      </c>
      <c r="D26" s="23"/>
    </row>
    <row r="27" ht="18.75" customHeight="1" spans="1:4">
      <c r="A27" s="173" t="s">
        <v>26</v>
      </c>
      <c r="B27" s="23"/>
      <c r="C27" s="171" t="s">
        <v>37</v>
      </c>
      <c r="D27" s="23">
        <v>870</v>
      </c>
    </row>
    <row r="28" ht="18.75" customHeight="1" spans="1:4">
      <c r="A28" s="173" t="s">
        <v>26</v>
      </c>
      <c r="B28" s="23"/>
      <c r="C28" s="171" t="s">
        <v>38</v>
      </c>
      <c r="D28" s="23">
        <v>222187.5</v>
      </c>
    </row>
    <row r="29" ht="18.75" customHeight="1" spans="1:4">
      <c r="A29" s="173" t="s">
        <v>26</v>
      </c>
      <c r="B29" s="23"/>
      <c r="C29" s="171" t="s">
        <v>39</v>
      </c>
      <c r="D29" s="23"/>
    </row>
    <row r="30" ht="18.75" customHeight="1" spans="1:4">
      <c r="A30" s="174" t="s">
        <v>26</v>
      </c>
      <c r="B30" s="23"/>
      <c r="C30" s="172" t="s">
        <v>40</v>
      </c>
      <c r="D30" s="23"/>
    </row>
    <row r="31" ht="18.75" customHeight="1" spans="1:4">
      <c r="A31" s="174" t="s">
        <v>26</v>
      </c>
      <c r="B31" s="23"/>
      <c r="C31" s="172" t="s">
        <v>41</v>
      </c>
      <c r="D31" s="23"/>
    </row>
    <row r="32" ht="18.75" customHeight="1" spans="1:4">
      <c r="A32" s="174" t="s">
        <v>26</v>
      </c>
      <c r="B32" s="23"/>
      <c r="C32" s="172" t="s">
        <v>42</v>
      </c>
      <c r="D32" s="23"/>
    </row>
    <row r="33" ht="18.75" customHeight="1" spans="1:4">
      <c r="A33" s="213"/>
      <c r="B33" s="175"/>
      <c r="C33" s="172" t="s">
        <v>43</v>
      </c>
      <c r="D33" s="23"/>
    </row>
    <row r="34" ht="18.75" customHeight="1" spans="1:4">
      <c r="A34" s="213" t="s">
        <v>44</v>
      </c>
      <c r="B34" s="175">
        <f>SUM(B7:B11)</f>
        <v>24372456.37</v>
      </c>
      <c r="C34" s="214" t="s">
        <v>45</v>
      </c>
      <c r="D34" s="175">
        <v>23862456.37</v>
      </c>
    </row>
    <row r="35" ht="18.75" customHeight="1" spans="1:4">
      <c r="A35" s="215" t="s">
        <v>46</v>
      </c>
      <c r="B35" s="23"/>
      <c r="C35" s="135" t="s">
        <v>47</v>
      </c>
      <c r="D35" s="23">
        <v>510000</v>
      </c>
    </row>
    <row r="36" ht="18.75" customHeight="1" spans="1:4">
      <c r="A36" s="215" t="s">
        <v>48</v>
      </c>
      <c r="B36" s="23"/>
      <c r="C36" s="135" t="s">
        <v>48</v>
      </c>
      <c r="D36" s="23"/>
    </row>
    <row r="37" ht="18.75" customHeight="1" spans="1:4">
      <c r="A37" s="215" t="s">
        <v>49</v>
      </c>
      <c r="B37" s="23">
        <f>B35-B36</f>
        <v>0</v>
      </c>
      <c r="C37" s="135" t="s">
        <v>50</v>
      </c>
      <c r="D37" s="23">
        <v>510000</v>
      </c>
    </row>
    <row r="38" ht="18.75" customHeight="1" spans="1:4">
      <c r="A38" s="216" t="s">
        <v>51</v>
      </c>
      <c r="B38" s="175">
        <f t="shared" ref="B38:D38" si="0">B34+B35</f>
        <v>24372456.37</v>
      </c>
      <c r="C38" s="214" t="s">
        <v>52</v>
      </c>
      <c r="D38" s="175">
        <f t="shared" si="0"/>
        <v>24372456.37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9.14285714285714" defaultRowHeight="14.25" customHeight="1" outlineLevelCol="5"/>
  <cols>
    <col min="1" max="1" width="32.1428571428571" customWidth="1"/>
    <col min="2" max="2" width="16.847619047619" customWidth="1"/>
    <col min="3" max="3" width="32.1428571428571" customWidth="1"/>
    <col min="4" max="6" width="28.5714285714286" customWidth="1"/>
  </cols>
  <sheetData>
    <row r="1" ht="15" customHeight="1" spans="1:6">
      <c r="A1" s="97">
        <v>1</v>
      </c>
      <c r="B1" s="98">
        <v>0</v>
      </c>
      <c r="C1" s="97">
        <v>1</v>
      </c>
      <c r="D1" s="99"/>
      <c r="E1" s="99"/>
      <c r="F1" s="38" t="s">
        <v>554</v>
      </c>
    </row>
    <row r="2" ht="32.25" customHeight="1" spans="1:6">
      <c r="A2" s="100" t="str">
        <f>"2025"&amp;"年部门政府性基金预算支出预算表"</f>
        <v>2025年部门政府性基金预算支出预算表</v>
      </c>
      <c r="B2" s="101" t="s">
        <v>555</v>
      </c>
      <c r="C2" s="102"/>
      <c r="D2" s="103"/>
      <c r="E2" s="103"/>
      <c r="F2" s="103"/>
    </row>
    <row r="3" ht="18.75" customHeight="1" spans="1:6">
      <c r="A3" s="7" t="str">
        <f>"单位名称："&amp;"永德县小勐统镇人民政府"</f>
        <v>单位名称：永德县小勐统镇人民政府</v>
      </c>
      <c r="B3" s="7" t="s">
        <v>556</v>
      </c>
      <c r="C3" s="97"/>
      <c r="D3" s="99"/>
      <c r="E3" s="99"/>
      <c r="F3" s="38" t="s">
        <v>1</v>
      </c>
    </row>
    <row r="4" ht="18.75" customHeight="1" spans="1:6">
      <c r="A4" s="104" t="s">
        <v>229</v>
      </c>
      <c r="B4" s="105" t="s">
        <v>73</v>
      </c>
      <c r="C4" s="106" t="s">
        <v>74</v>
      </c>
      <c r="D4" s="13" t="s">
        <v>557</v>
      </c>
      <c r="E4" s="13"/>
      <c r="F4" s="14"/>
    </row>
    <row r="5" ht="18.75" customHeight="1" spans="1:6">
      <c r="A5" s="107"/>
      <c r="B5" s="108"/>
      <c r="C5" s="94"/>
      <c r="D5" s="93" t="s">
        <v>56</v>
      </c>
      <c r="E5" s="93" t="s">
        <v>75</v>
      </c>
      <c r="F5" s="93" t="s">
        <v>76</v>
      </c>
    </row>
    <row r="6" ht="18.75" customHeight="1" spans="1:6">
      <c r="A6" s="107">
        <v>1</v>
      </c>
      <c r="B6" s="109" t="s">
        <v>210</v>
      </c>
      <c r="C6" s="94">
        <v>3</v>
      </c>
      <c r="D6" s="93">
        <v>4</v>
      </c>
      <c r="E6" s="93">
        <v>5</v>
      </c>
      <c r="F6" s="93">
        <v>6</v>
      </c>
    </row>
    <row r="7" ht="18.75" customHeight="1" spans="1:6">
      <c r="A7" s="110"/>
      <c r="B7" s="81"/>
      <c r="C7" s="81"/>
      <c r="D7" s="23"/>
      <c r="E7" s="23"/>
      <c r="F7" s="23"/>
    </row>
    <row r="8" ht="18.75" customHeight="1" spans="1:6">
      <c r="A8" s="110"/>
      <c r="B8" s="81"/>
      <c r="C8" s="81"/>
      <c r="D8" s="23"/>
      <c r="E8" s="23"/>
      <c r="F8" s="23"/>
    </row>
    <row r="9" ht="18.75" customHeight="1" spans="1:6">
      <c r="A9" s="111" t="s">
        <v>167</v>
      </c>
      <c r="B9" s="112" t="s">
        <v>167</v>
      </c>
      <c r="C9" s="113" t="s">
        <v>167</v>
      </c>
      <c r="D9" s="23"/>
      <c r="E9" s="23"/>
      <c r="F9" s="2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39.1428571428571" customWidth="1"/>
    <col min="2" max="2" width="21.7142857142857" customWidth="1"/>
    <col min="3" max="3" width="35.2857142857143" customWidth="1"/>
    <col min="4" max="4" width="7.71428571428571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7"/>
      <c r="P1" s="37"/>
      <c r="Q1" s="38" t="s">
        <v>558</v>
      </c>
    </row>
    <row r="2" ht="35.25" customHeight="1" spans="1:17">
      <c r="A2" s="57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0"/>
      <c r="L2" s="6"/>
      <c r="M2" s="6"/>
      <c r="N2" s="6"/>
      <c r="O2" s="50"/>
      <c r="P2" s="50"/>
      <c r="Q2" s="6"/>
    </row>
    <row r="3" ht="18.75" customHeight="1" spans="1:17">
      <c r="A3" s="40" t="str">
        <f>"单位名称："&amp;"永德县小勐统镇人民政府"</f>
        <v>单位名称：永德县小勐统镇人民政府</v>
      </c>
      <c r="B3" s="92"/>
      <c r="C3" s="92"/>
      <c r="D3" s="92"/>
      <c r="E3" s="92"/>
      <c r="F3" s="92"/>
      <c r="G3" s="92"/>
      <c r="H3" s="92"/>
      <c r="I3" s="92"/>
      <c r="J3" s="92"/>
      <c r="O3" s="62"/>
      <c r="P3" s="62"/>
      <c r="Q3" s="38" t="s">
        <v>216</v>
      </c>
    </row>
    <row r="4" ht="18.75" customHeight="1" spans="1:17">
      <c r="A4" s="11" t="s">
        <v>559</v>
      </c>
      <c r="B4" s="71" t="s">
        <v>560</v>
      </c>
      <c r="C4" s="71" t="s">
        <v>561</v>
      </c>
      <c r="D4" s="71" t="s">
        <v>562</v>
      </c>
      <c r="E4" s="71" t="s">
        <v>563</v>
      </c>
      <c r="F4" s="71" t="s">
        <v>564</v>
      </c>
      <c r="G4" s="43" t="s">
        <v>236</v>
      </c>
      <c r="H4" s="43"/>
      <c r="I4" s="43"/>
      <c r="J4" s="43"/>
      <c r="K4" s="73"/>
      <c r="L4" s="43"/>
      <c r="M4" s="43"/>
      <c r="N4" s="43"/>
      <c r="O4" s="63"/>
      <c r="P4" s="73"/>
      <c r="Q4" s="44"/>
    </row>
    <row r="5" ht="18.75" customHeight="1" spans="1:17">
      <c r="A5" s="16"/>
      <c r="B5" s="74"/>
      <c r="C5" s="74"/>
      <c r="D5" s="74"/>
      <c r="E5" s="74"/>
      <c r="F5" s="74"/>
      <c r="G5" s="74" t="s">
        <v>56</v>
      </c>
      <c r="H5" s="74" t="s">
        <v>59</v>
      </c>
      <c r="I5" s="74" t="s">
        <v>565</v>
      </c>
      <c r="J5" s="74" t="s">
        <v>566</v>
      </c>
      <c r="K5" s="75" t="s">
        <v>567</v>
      </c>
      <c r="L5" s="88" t="s">
        <v>78</v>
      </c>
      <c r="M5" s="88"/>
      <c r="N5" s="88"/>
      <c r="O5" s="89"/>
      <c r="P5" s="90"/>
      <c r="Q5" s="76"/>
    </row>
    <row r="6" ht="30" customHeight="1" spans="1:17">
      <c r="A6" s="18"/>
      <c r="B6" s="76"/>
      <c r="C6" s="76"/>
      <c r="D6" s="76"/>
      <c r="E6" s="76"/>
      <c r="F6" s="76"/>
      <c r="G6" s="76"/>
      <c r="H6" s="76" t="s">
        <v>58</v>
      </c>
      <c r="I6" s="76"/>
      <c r="J6" s="76"/>
      <c r="K6" s="77"/>
      <c r="L6" s="76" t="s">
        <v>58</v>
      </c>
      <c r="M6" s="76" t="s">
        <v>65</v>
      </c>
      <c r="N6" s="76" t="s">
        <v>244</v>
      </c>
      <c r="O6" s="91" t="s">
        <v>67</v>
      </c>
      <c r="P6" s="77" t="s">
        <v>68</v>
      </c>
      <c r="Q6" s="76" t="s">
        <v>69</v>
      </c>
    </row>
    <row r="7" ht="18.75" customHeight="1" spans="1:17">
      <c r="A7" s="32">
        <v>1</v>
      </c>
      <c r="B7" s="93">
        <v>2</v>
      </c>
      <c r="C7" s="93">
        <v>3</v>
      </c>
      <c r="D7" s="93">
        <v>4</v>
      </c>
      <c r="E7" s="93">
        <v>5</v>
      </c>
      <c r="F7" s="93">
        <v>6</v>
      </c>
      <c r="G7" s="94">
        <v>7</v>
      </c>
      <c r="H7" s="94">
        <v>8</v>
      </c>
      <c r="I7" s="94">
        <v>9</v>
      </c>
      <c r="J7" s="94">
        <v>10</v>
      </c>
      <c r="K7" s="94">
        <v>11</v>
      </c>
      <c r="L7" s="94">
        <v>12</v>
      </c>
      <c r="M7" s="94">
        <v>13</v>
      </c>
      <c r="N7" s="94">
        <v>14</v>
      </c>
      <c r="O7" s="94">
        <v>15</v>
      </c>
      <c r="P7" s="94">
        <v>16</v>
      </c>
      <c r="Q7" s="94">
        <v>17</v>
      </c>
    </row>
    <row r="8" ht="18.75" customHeight="1" spans="1:17">
      <c r="A8" s="79"/>
      <c r="B8" s="80"/>
      <c r="C8" s="80"/>
      <c r="D8" s="80"/>
      <c r="E8" s="95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</row>
    <row r="9" ht="18.75" customHeight="1" spans="1:17">
      <c r="A9" s="79"/>
      <c r="B9" s="80"/>
      <c r="C9" s="80"/>
      <c r="D9" s="80"/>
      <c r="E9" s="96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</row>
    <row r="10" ht="18.75" customHeight="1" spans="1:17">
      <c r="A10" s="82" t="s">
        <v>167</v>
      </c>
      <c r="B10" s="83"/>
      <c r="C10" s="83"/>
      <c r="D10" s="83"/>
      <c r="E10" s="95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</row>
  </sheetData>
  <mergeCells count="16">
    <mergeCell ref="A2:Q2"/>
    <mergeCell ref="A3:F3"/>
    <mergeCell ref="G4:Q4"/>
    <mergeCell ref="L5:Q5"/>
    <mergeCell ref="A10:E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G24" sqref="G24"/>
    </sheetView>
  </sheetViews>
  <sheetFormatPr defaultColWidth="9.14285714285714" defaultRowHeight="14.25" customHeight="1"/>
  <cols>
    <col min="1" max="1" width="31.4190476190476" customWidth="1"/>
    <col min="2" max="3" width="21.847619047619" customWidth="1"/>
    <col min="4" max="14" width="19" customWidth="1"/>
  </cols>
  <sheetData>
    <row r="1" ht="15" customHeight="1" spans="1:14">
      <c r="A1" s="61"/>
      <c r="B1" s="61"/>
      <c r="C1" s="66"/>
      <c r="D1" s="61"/>
      <c r="E1" s="61"/>
      <c r="F1" s="61"/>
      <c r="G1" s="61"/>
      <c r="H1" s="67"/>
      <c r="I1" s="61"/>
      <c r="J1" s="61"/>
      <c r="K1" s="61"/>
      <c r="L1" s="37"/>
      <c r="M1" s="85"/>
      <c r="N1" s="86" t="s">
        <v>568</v>
      </c>
    </row>
    <row r="2" ht="34.5" customHeight="1" spans="1:14">
      <c r="A2" s="39" t="str">
        <f>"2025"&amp;"年部门政府购买服务预算表"</f>
        <v>2025年部门政府购买服务预算表</v>
      </c>
      <c r="B2" s="68"/>
      <c r="C2" s="50"/>
      <c r="D2" s="68"/>
      <c r="E2" s="68"/>
      <c r="F2" s="68"/>
      <c r="G2" s="68"/>
      <c r="H2" s="69"/>
      <c r="I2" s="68"/>
      <c r="J2" s="68"/>
      <c r="K2" s="68"/>
      <c r="L2" s="50"/>
      <c r="M2" s="69"/>
      <c r="N2" s="68"/>
    </row>
    <row r="3" ht="18.75" customHeight="1" spans="1:14">
      <c r="A3" s="58" t="str">
        <f>"单位名称："&amp;"永德县小勐统镇人民政府"</f>
        <v>单位名称：永德县小勐统镇人民政府</v>
      </c>
      <c r="B3" s="59"/>
      <c r="C3" s="70"/>
      <c r="D3" s="59"/>
      <c r="E3" s="59"/>
      <c r="F3" s="59"/>
      <c r="G3" s="59"/>
      <c r="H3" s="67"/>
      <c r="I3" s="61"/>
      <c r="J3" s="61"/>
      <c r="K3" s="61"/>
      <c r="L3" s="62"/>
      <c r="M3" s="87"/>
      <c r="N3" s="86" t="s">
        <v>216</v>
      </c>
    </row>
    <row r="4" ht="18.75" customHeight="1" spans="1:14">
      <c r="A4" s="11" t="s">
        <v>559</v>
      </c>
      <c r="B4" s="71" t="s">
        <v>569</v>
      </c>
      <c r="C4" s="72" t="s">
        <v>570</v>
      </c>
      <c r="D4" s="43" t="s">
        <v>236</v>
      </c>
      <c r="E4" s="43"/>
      <c r="F4" s="43"/>
      <c r="G4" s="43"/>
      <c r="H4" s="73"/>
      <c r="I4" s="43"/>
      <c r="J4" s="43"/>
      <c r="K4" s="43"/>
      <c r="L4" s="63"/>
      <c r="M4" s="73"/>
      <c r="N4" s="44"/>
    </row>
    <row r="5" ht="18.75" customHeight="1" spans="1:14">
      <c r="A5" s="16"/>
      <c r="B5" s="74"/>
      <c r="C5" s="75"/>
      <c r="D5" s="74" t="s">
        <v>56</v>
      </c>
      <c r="E5" s="74" t="s">
        <v>59</v>
      </c>
      <c r="F5" s="74" t="s">
        <v>565</v>
      </c>
      <c r="G5" s="74" t="s">
        <v>566</v>
      </c>
      <c r="H5" s="75" t="s">
        <v>567</v>
      </c>
      <c r="I5" s="88" t="s">
        <v>78</v>
      </c>
      <c r="J5" s="88"/>
      <c r="K5" s="88"/>
      <c r="L5" s="89"/>
      <c r="M5" s="90"/>
      <c r="N5" s="76"/>
    </row>
    <row r="6" ht="26.25" customHeight="1" spans="1:14">
      <c r="A6" s="18"/>
      <c r="B6" s="76"/>
      <c r="C6" s="77"/>
      <c r="D6" s="76"/>
      <c r="E6" s="76"/>
      <c r="F6" s="76"/>
      <c r="G6" s="76"/>
      <c r="H6" s="77"/>
      <c r="I6" s="76" t="s">
        <v>58</v>
      </c>
      <c r="J6" s="76" t="s">
        <v>65</v>
      </c>
      <c r="K6" s="76" t="s">
        <v>244</v>
      </c>
      <c r="L6" s="91" t="s">
        <v>67</v>
      </c>
      <c r="M6" s="77" t="s">
        <v>68</v>
      </c>
      <c r="N6" s="76" t="s">
        <v>69</v>
      </c>
    </row>
    <row r="7" ht="18.75" customHeight="1" spans="1:14">
      <c r="A7" s="78">
        <v>1</v>
      </c>
      <c r="B7" s="78">
        <v>2</v>
      </c>
      <c r="C7" s="78">
        <v>3</v>
      </c>
      <c r="D7" s="78">
        <v>4</v>
      </c>
      <c r="E7" s="78">
        <v>5</v>
      </c>
      <c r="F7" s="78">
        <v>6</v>
      </c>
      <c r="G7" s="78">
        <v>7</v>
      </c>
      <c r="H7" s="78">
        <v>8</v>
      </c>
      <c r="I7" s="78">
        <v>9</v>
      </c>
      <c r="J7" s="78">
        <v>10</v>
      </c>
      <c r="K7" s="78">
        <v>11</v>
      </c>
      <c r="L7" s="78">
        <v>12</v>
      </c>
      <c r="M7" s="78">
        <v>13</v>
      </c>
      <c r="N7" s="78">
        <v>14</v>
      </c>
    </row>
    <row r="8" ht="18.75" customHeight="1" spans="1:14">
      <c r="A8" s="79"/>
      <c r="B8" s="80"/>
      <c r="C8" s="81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79"/>
      <c r="B9" s="80"/>
      <c r="C9" s="81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2" t="s">
        <v>167</v>
      </c>
      <c r="B10" s="83"/>
      <c r="C10" s="84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13">
    <mergeCell ref="A2:N2"/>
    <mergeCell ref="A3:C3"/>
    <mergeCell ref="D4:N4"/>
    <mergeCell ref="I5:N5"/>
    <mergeCell ref="A10:C10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8"/>
  <sheetViews>
    <sheetView showZeros="0" workbookViewId="0">
      <selection activeCell="A1" sqref="A1"/>
    </sheetView>
  </sheetViews>
  <sheetFormatPr defaultColWidth="9.14285714285714" defaultRowHeight="14.25" customHeight="1" outlineLevelRow="7"/>
  <cols>
    <col min="1" max="1" width="37.7142857142857" customWidth="1"/>
    <col min="2" max="4" width="17.5714285714286" customWidth="1"/>
    <col min="5" max="9" width="15.7142857142857" customWidth="1"/>
  </cols>
  <sheetData>
    <row r="1" ht="15" customHeight="1" spans="1:9">
      <c r="A1" s="29"/>
      <c r="B1" s="29"/>
      <c r="C1" s="29"/>
      <c r="D1" s="56"/>
      <c r="G1" s="37"/>
      <c r="H1" s="37"/>
      <c r="I1" s="37" t="s">
        <v>571</v>
      </c>
    </row>
    <row r="2" ht="27.75" customHeight="1" spans="1:9">
      <c r="A2" s="57" t="str">
        <f>"2025"&amp;"年县对下转移支付预算表"</f>
        <v>2025年县对下转移支付预算表</v>
      </c>
      <c r="B2" s="6"/>
      <c r="C2" s="6"/>
      <c r="D2" s="6"/>
      <c r="E2" s="6"/>
      <c r="F2" s="6"/>
      <c r="G2" s="50"/>
      <c r="H2" s="50"/>
      <c r="I2" s="6"/>
    </row>
    <row r="3" ht="18.75" customHeight="1" spans="1:9">
      <c r="A3" s="58" t="str">
        <f>"单位名称："&amp;"永德县小勐统镇人民政府"</f>
        <v>单位名称：永德县小勐统镇人民政府</v>
      </c>
      <c r="B3" s="59"/>
      <c r="C3" s="59"/>
      <c r="D3" s="60"/>
      <c r="E3" s="61"/>
      <c r="G3" s="62"/>
      <c r="H3" s="62"/>
      <c r="I3" s="37" t="s">
        <v>216</v>
      </c>
    </row>
    <row r="4" ht="18.75" customHeight="1" spans="1:9">
      <c r="A4" s="30" t="s">
        <v>572</v>
      </c>
      <c r="B4" s="12" t="s">
        <v>236</v>
      </c>
      <c r="C4" s="13"/>
      <c r="D4" s="13"/>
      <c r="E4" s="12" t="s">
        <v>573</v>
      </c>
      <c r="F4" s="13"/>
      <c r="G4" s="63"/>
      <c r="H4" s="63"/>
      <c r="I4" s="14"/>
    </row>
    <row r="5" ht="18.75" customHeight="1" spans="1:9">
      <c r="A5" s="32"/>
      <c r="B5" s="31" t="s">
        <v>56</v>
      </c>
      <c r="C5" s="11" t="s">
        <v>59</v>
      </c>
      <c r="D5" s="64" t="s">
        <v>574</v>
      </c>
      <c r="E5" s="65" t="s">
        <v>575</v>
      </c>
      <c r="F5" s="65" t="s">
        <v>575</v>
      </c>
      <c r="G5" s="65" t="s">
        <v>575</v>
      </c>
      <c r="H5" s="65" t="s">
        <v>575</v>
      </c>
      <c r="I5" s="65" t="s">
        <v>575</v>
      </c>
    </row>
    <row r="6" ht="18.75" customHeight="1" spans="1:9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</sheetData>
  <mergeCells count="5">
    <mergeCell ref="A2:I2"/>
    <mergeCell ref="A3:E3"/>
    <mergeCell ref="B4:D4"/>
    <mergeCell ref="E4:I4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9.14285714285714" defaultRowHeight="12" customHeight="1" outlineLevelRow="6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428571428571" customWidth="1"/>
    <col min="8" max="8" width="15.5714285714286" customWidth="1"/>
    <col min="9" max="9" width="13.4190476190476" customWidth="1"/>
    <col min="10" max="10" width="18.847619047619" customWidth="1"/>
  </cols>
  <sheetData>
    <row r="1" ht="15" customHeight="1" spans="10:10">
      <c r="J1" s="37" t="s">
        <v>576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"单位名称："&amp;"永德县小勐统镇人民政府"</f>
        <v>单位名称：永德县小勐统镇人民政府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364</v>
      </c>
      <c r="B4" s="45" t="s">
        <v>365</v>
      </c>
      <c r="C4" s="45" t="s">
        <v>366</v>
      </c>
      <c r="D4" s="45" t="s">
        <v>367</v>
      </c>
      <c r="E4" s="45" t="s">
        <v>368</v>
      </c>
      <c r="F4" s="52" t="s">
        <v>369</v>
      </c>
      <c r="G4" s="45" t="s">
        <v>370</v>
      </c>
      <c r="H4" s="52" t="s">
        <v>371</v>
      </c>
      <c r="I4" s="52" t="s">
        <v>372</v>
      </c>
      <c r="J4" s="45" t="s">
        <v>373</v>
      </c>
    </row>
    <row r="5" ht="18.75" customHeight="1" spans="1:10">
      <c r="A5" s="45">
        <v>1</v>
      </c>
      <c r="B5" s="45">
        <v>2</v>
      </c>
      <c r="C5" s="45">
        <v>3</v>
      </c>
      <c r="D5" s="45">
        <v>4</v>
      </c>
      <c r="E5" s="45">
        <v>5</v>
      </c>
      <c r="F5" s="52">
        <v>6</v>
      </c>
      <c r="G5" s="45">
        <v>7</v>
      </c>
      <c r="H5" s="52">
        <v>8</v>
      </c>
      <c r="I5" s="52">
        <v>9</v>
      </c>
      <c r="J5" s="45">
        <v>10</v>
      </c>
    </row>
    <row r="6" ht="18.75" customHeight="1" spans="1:10">
      <c r="A6" s="21"/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"/>
      <c r="B7" s="21"/>
      <c r="C7" s="21"/>
      <c r="D7" s="21"/>
      <c r="E7" s="21"/>
      <c r="F7" s="55"/>
      <c r="G7" s="21"/>
      <c r="H7" s="21"/>
      <c r="I7" s="21"/>
      <c r="J7" s="21"/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8"/>
  <sheetViews>
    <sheetView showZeros="0" workbookViewId="0">
      <selection activeCell="A1" sqref="A1"/>
    </sheetView>
  </sheetViews>
  <sheetFormatPr defaultColWidth="9.14285714285714" defaultRowHeight="12" customHeight="1" outlineLevelRow="7" outlineLevelCol="7"/>
  <cols>
    <col min="1" max="1" width="29" customWidth="1"/>
    <col min="2" max="2" width="18.7142857142857" customWidth="1"/>
    <col min="3" max="3" width="24.847619047619" customWidth="1"/>
    <col min="4" max="4" width="23.5714285714286" customWidth="1"/>
    <col min="5" max="5" width="17.847619047619" customWidth="1"/>
    <col min="6" max="6" width="23.5714285714286" customWidth="1"/>
    <col min="7" max="7" width="25.1428571428571" customWidth="1"/>
    <col min="8" max="8" width="18.84761904761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8" t="s">
        <v>577</v>
      </c>
    </row>
    <row r="2" ht="34.5" customHeight="1" spans="1:8">
      <c r="A2" s="39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0" t="str">
        <f>"单位名称："&amp;"永德县小勐统镇人民政府"</f>
        <v>单位名称：永德县小勐统镇人民政府</v>
      </c>
      <c r="B3" s="8"/>
      <c r="C3" s="3"/>
      <c r="H3" s="41" t="s">
        <v>216</v>
      </c>
    </row>
    <row r="4" ht="18.75" customHeight="1" spans="1:8">
      <c r="A4" s="11" t="s">
        <v>229</v>
      </c>
      <c r="B4" s="11" t="s">
        <v>578</v>
      </c>
      <c r="C4" s="11" t="s">
        <v>579</v>
      </c>
      <c r="D4" s="11" t="s">
        <v>580</v>
      </c>
      <c r="E4" s="11" t="s">
        <v>581</v>
      </c>
      <c r="F4" s="42" t="s">
        <v>582</v>
      </c>
      <c r="G4" s="43"/>
      <c r="H4" s="44"/>
    </row>
    <row r="5" ht="18.75" customHeight="1" spans="1:8">
      <c r="A5" s="18"/>
      <c r="B5" s="18"/>
      <c r="C5" s="18"/>
      <c r="D5" s="18"/>
      <c r="E5" s="18"/>
      <c r="F5" s="45" t="s">
        <v>563</v>
      </c>
      <c r="G5" s="45" t="s">
        <v>583</v>
      </c>
      <c r="H5" s="45" t="s">
        <v>584</v>
      </c>
    </row>
    <row r="6" ht="18.75" customHeight="1" spans="1:8">
      <c r="A6" s="45">
        <v>1</v>
      </c>
      <c r="B6" s="45">
        <v>2</v>
      </c>
      <c r="C6" s="45">
        <v>3</v>
      </c>
      <c r="D6" s="45">
        <v>4</v>
      </c>
      <c r="E6" s="45">
        <v>5</v>
      </c>
      <c r="F6" s="45">
        <v>6</v>
      </c>
      <c r="G6" s="45">
        <v>7</v>
      </c>
      <c r="H6" s="45">
        <v>8</v>
      </c>
    </row>
    <row r="7" ht="18.75" customHeight="1" spans="1:8">
      <c r="A7" s="46"/>
      <c r="B7" s="46"/>
      <c r="C7" s="33"/>
      <c r="D7" s="33"/>
      <c r="E7" s="33"/>
      <c r="F7" s="47"/>
      <c r="G7" s="23"/>
      <c r="H7" s="23"/>
    </row>
    <row r="8" ht="18.75" customHeight="1" spans="1:8">
      <c r="A8" s="25" t="s">
        <v>56</v>
      </c>
      <c r="B8" s="48"/>
      <c r="C8" s="48"/>
      <c r="D8" s="48"/>
      <c r="E8" s="49"/>
      <c r="F8" s="47"/>
      <c r="G8" s="23"/>
      <c r="H8" s="23"/>
    </row>
  </sheetData>
  <mergeCells count="9">
    <mergeCell ref="A2:H2"/>
    <mergeCell ref="A3:C3"/>
    <mergeCell ref="F4:H4"/>
    <mergeCell ref="A8:E8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3.4190476190476" customWidth="1"/>
    <col min="2" max="2" width="43.8666666666667" customWidth="1"/>
    <col min="3" max="3" width="23.847619047619" customWidth="1"/>
    <col min="4" max="4" width="11.1428571428571" customWidth="1"/>
    <col min="5" max="5" width="33.1619047619048" customWidth="1"/>
    <col min="6" max="6" width="9.84761904761905" customWidth="1"/>
    <col min="7" max="7" width="17.7142857142857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7" t="s">
        <v>585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tr">
        <f>"单位名称："&amp;"永德县小勐统镇人民政府"</f>
        <v>单位名称：永德县小勐统镇人民政府</v>
      </c>
      <c r="B3" s="8"/>
      <c r="C3" s="8"/>
      <c r="D3" s="8"/>
      <c r="E3" s="8"/>
      <c r="F3" s="8"/>
      <c r="G3" s="8"/>
      <c r="H3" s="9"/>
      <c r="I3" s="9"/>
      <c r="J3" s="9"/>
      <c r="K3" s="4" t="s">
        <v>216</v>
      </c>
    </row>
    <row r="4" ht="18.75" customHeight="1" spans="1:11">
      <c r="A4" s="10" t="s">
        <v>328</v>
      </c>
      <c r="B4" s="10" t="s">
        <v>231</v>
      </c>
      <c r="C4" s="10" t="s">
        <v>329</v>
      </c>
      <c r="D4" s="11" t="s">
        <v>232</v>
      </c>
      <c r="E4" s="11" t="s">
        <v>233</v>
      </c>
      <c r="F4" s="11" t="s">
        <v>330</v>
      </c>
      <c r="G4" s="11" t="s">
        <v>331</v>
      </c>
      <c r="H4" s="30" t="s">
        <v>56</v>
      </c>
      <c r="I4" s="12" t="s">
        <v>586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59</v>
      </c>
      <c r="J5" s="11" t="s">
        <v>60</v>
      </c>
      <c r="K5" s="11" t="s">
        <v>61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58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167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</sheetData>
  <mergeCells count="15">
    <mergeCell ref="A2:K2"/>
    <mergeCell ref="A3:G3"/>
    <mergeCell ref="I4:K4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8"/>
  <sheetViews>
    <sheetView showZeros="0" workbookViewId="0">
      <selection activeCell="D9" sqref="D9"/>
    </sheetView>
  </sheetViews>
  <sheetFormatPr defaultColWidth="9.14285714285714" defaultRowHeight="14.25" customHeight="1" outlineLevelCol="6"/>
  <cols>
    <col min="1" max="1" width="29.4190476190476" customWidth="1"/>
    <col min="2" max="2" width="23.1428571428571" customWidth="1"/>
    <col min="3" max="3" width="31.5714285714286" customWidth="1"/>
    <col min="4" max="4" width="20.4190476190476" customWidth="1"/>
    <col min="5" max="7" width="23.84761904761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587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tr">
        <f>"单位名称："&amp;"永德县小勐统镇人民政府"</f>
        <v>单位名称：永德县小勐统镇人民政府</v>
      </c>
      <c r="B3" s="8"/>
      <c r="C3" s="8"/>
      <c r="D3" s="8"/>
      <c r="E3" s="9"/>
      <c r="F3" s="9"/>
      <c r="G3" s="4" t="s">
        <v>216</v>
      </c>
    </row>
    <row r="4" ht="18.75" customHeight="1" spans="1:7">
      <c r="A4" s="10" t="s">
        <v>329</v>
      </c>
      <c r="B4" s="10" t="s">
        <v>328</v>
      </c>
      <c r="C4" s="10" t="s">
        <v>231</v>
      </c>
      <c r="D4" s="11" t="s">
        <v>588</v>
      </c>
      <c r="E4" s="12" t="s">
        <v>59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58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71</v>
      </c>
      <c r="B8" s="22"/>
      <c r="C8" s="22"/>
      <c r="D8" s="21"/>
      <c r="E8" s="23">
        <v>7405307.5</v>
      </c>
      <c r="F8" s="23"/>
      <c r="G8" s="23"/>
    </row>
    <row r="9" ht="18.75" customHeight="1" spans="1:7">
      <c r="A9" s="21"/>
      <c r="B9" s="21" t="s">
        <v>589</v>
      </c>
      <c r="C9" s="21" t="s">
        <v>347</v>
      </c>
      <c r="D9" s="21" t="s">
        <v>590</v>
      </c>
      <c r="E9" s="23">
        <v>80000</v>
      </c>
      <c r="F9" s="23"/>
      <c r="G9" s="23"/>
    </row>
    <row r="10" ht="18.75" customHeight="1" spans="1:7">
      <c r="A10" s="24"/>
      <c r="B10" s="21" t="s">
        <v>589</v>
      </c>
      <c r="C10" s="21" t="s">
        <v>359</v>
      </c>
      <c r="D10" s="21" t="s">
        <v>590</v>
      </c>
      <c r="E10" s="23">
        <v>240000</v>
      </c>
      <c r="F10" s="23"/>
      <c r="G10" s="23"/>
    </row>
    <row r="11" ht="18.75" customHeight="1" spans="1:7">
      <c r="A11" s="24"/>
      <c r="B11" s="21" t="s">
        <v>589</v>
      </c>
      <c r="C11" s="21" t="s">
        <v>344</v>
      </c>
      <c r="D11" s="21" t="s">
        <v>590</v>
      </c>
      <c r="E11" s="23">
        <v>210300</v>
      </c>
      <c r="F11" s="23"/>
      <c r="G11" s="23"/>
    </row>
    <row r="12" ht="18.75" customHeight="1" spans="1:7">
      <c r="A12" s="24"/>
      <c r="B12" s="21" t="s">
        <v>589</v>
      </c>
      <c r="C12" s="21" t="s">
        <v>357</v>
      </c>
      <c r="D12" s="21" t="s">
        <v>590</v>
      </c>
      <c r="E12" s="23">
        <v>40000</v>
      </c>
      <c r="F12" s="23"/>
      <c r="G12" s="23"/>
    </row>
    <row r="13" ht="18.75" customHeight="1" spans="1:7">
      <c r="A13" s="24"/>
      <c r="B13" s="21" t="s">
        <v>591</v>
      </c>
      <c r="C13" s="21" t="s">
        <v>361</v>
      </c>
      <c r="D13" s="21" t="s">
        <v>590</v>
      </c>
      <c r="E13" s="23">
        <v>616000</v>
      </c>
      <c r="F13" s="23"/>
      <c r="G13" s="23"/>
    </row>
    <row r="14" ht="18.75" customHeight="1" spans="1:7">
      <c r="A14" s="24"/>
      <c r="B14" s="21" t="s">
        <v>591</v>
      </c>
      <c r="C14" s="21" t="s">
        <v>339</v>
      </c>
      <c r="D14" s="21" t="s">
        <v>590</v>
      </c>
      <c r="E14" s="23">
        <v>728000</v>
      </c>
      <c r="F14" s="23"/>
      <c r="G14" s="23"/>
    </row>
    <row r="15" ht="18.75" customHeight="1" spans="1:7">
      <c r="A15" s="24"/>
      <c r="B15" s="21" t="s">
        <v>591</v>
      </c>
      <c r="C15" s="21" t="s">
        <v>342</v>
      </c>
      <c r="D15" s="21" t="s">
        <v>590</v>
      </c>
      <c r="E15" s="23">
        <v>4892820</v>
      </c>
      <c r="F15" s="23"/>
      <c r="G15" s="23"/>
    </row>
    <row r="16" ht="18.75" customHeight="1" spans="1:7">
      <c r="A16" s="24"/>
      <c r="B16" s="21" t="s">
        <v>592</v>
      </c>
      <c r="C16" s="21" t="s">
        <v>353</v>
      </c>
      <c r="D16" s="21" t="s">
        <v>590</v>
      </c>
      <c r="E16" s="23">
        <v>376000</v>
      </c>
      <c r="F16" s="23"/>
      <c r="G16" s="23"/>
    </row>
    <row r="17" ht="18.75" customHeight="1" spans="1:7">
      <c r="A17" s="24"/>
      <c r="B17" s="21" t="s">
        <v>592</v>
      </c>
      <c r="C17" s="21" t="s">
        <v>334</v>
      </c>
      <c r="D17" s="21" t="s">
        <v>590</v>
      </c>
      <c r="E17" s="23">
        <v>222187.5</v>
      </c>
      <c r="F17" s="23"/>
      <c r="G17" s="23"/>
    </row>
    <row r="18" ht="18.75" customHeight="1" spans="1:7">
      <c r="A18" s="25" t="s">
        <v>56</v>
      </c>
      <c r="B18" s="26" t="s">
        <v>593</v>
      </c>
      <c r="C18" s="26"/>
      <c r="D18" s="27"/>
      <c r="E18" s="23">
        <v>7405307.5</v>
      </c>
      <c r="F18" s="23"/>
      <c r="G18" s="23"/>
    </row>
  </sheetData>
  <mergeCells count="11">
    <mergeCell ref="A2:G2"/>
    <mergeCell ref="A3:D3"/>
    <mergeCell ref="E4:G4"/>
    <mergeCell ref="A18:D18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21.1428571428571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203"/>
      <c r="O1" s="66"/>
      <c r="P1" s="66"/>
      <c r="Q1" s="66"/>
      <c r="R1" s="66"/>
      <c r="S1" s="37" t="s">
        <v>53</v>
      </c>
    </row>
    <row r="2" ht="57.75" customHeight="1" spans="1:19">
      <c r="A2" s="131" t="str">
        <f>"2025"&amp;"年部门收入预算表"</f>
        <v>2025年部门收入预算表</v>
      </c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204"/>
      <c r="P2" s="204"/>
      <c r="Q2" s="204"/>
      <c r="R2" s="204"/>
      <c r="S2" s="204"/>
    </row>
    <row r="3" ht="18.75" customHeight="1" spans="1:19">
      <c r="A3" s="40" t="str">
        <f>"单位名称："&amp;"永德县小勐统镇人民政府"</f>
        <v>单位名称：永德县小勐统镇人民政府</v>
      </c>
      <c r="B3" s="92"/>
      <c r="C3" s="92"/>
      <c r="D3" s="92"/>
      <c r="E3" s="92"/>
      <c r="F3" s="92"/>
      <c r="G3" s="92"/>
      <c r="H3" s="92"/>
      <c r="I3" s="92"/>
      <c r="J3" s="70"/>
      <c r="K3" s="92"/>
      <c r="L3" s="92"/>
      <c r="M3" s="92"/>
      <c r="N3" s="92"/>
      <c r="O3" s="70"/>
      <c r="P3" s="70"/>
      <c r="Q3" s="70"/>
      <c r="R3" s="70"/>
      <c r="S3" s="37" t="s">
        <v>1</v>
      </c>
    </row>
    <row r="4" ht="18.75" customHeight="1" spans="1:19">
      <c r="A4" s="189" t="s">
        <v>54</v>
      </c>
      <c r="B4" s="190" t="s">
        <v>55</v>
      </c>
      <c r="C4" s="190" t="s">
        <v>56</v>
      </c>
      <c r="D4" s="191" t="s">
        <v>57</v>
      </c>
      <c r="E4" s="192"/>
      <c r="F4" s="192"/>
      <c r="G4" s="192"/>
      <c r="H4" s="192"/>
      <c r="I4" s="192"/>
      <c r="J4" s="205"/>
      <c r="K4" s="192"/>
      <c r="L4" s="192"/>
      <c r="M4" s="192"/>
      <c r="N4" s="206"/>
      <c r="O4" s="191" t="s">
        <v>46</v>
      </c>
      <c r="P4" s="191"/>
      <c r="Q4" s="191"/>
      <c r="R4" s="191"/>
      <c r="S4" s="209"/>
    </row>
    <row r="5" ht="18.75" customHeight="1" spans="1:19">
      <c r="A5" s="193"/>
      <c r="B5" s="194"/>
      <c r="C5" s="194"/>
      <c r="D5" s="195" t="s">
        <v>58</v>
      </c>
      <c r="E5" s="195" t="s">
        <v>59</v>
      </c>
      <c r="F5" s="195" t="s">
        <v>60</v>
      </c>
      <c r="G5" s="195" t="s">
        <v>61</v>
      </c>
      <c r="H5" s="195" t="s">
        <v>62</v>
      </c>
      <c r="I5" s="207" t="s">
        <v>63</v>
      </c>
      <c r="J5" s="207"/>
      <c r="K5" s="207"/>
      <c r="L5" s="207"/>
      <c r="M5" s="207"/>
      <c r="N5" s="198"/>
      <c r="O5" s="195" t="s">
        <v>58</v>
      </c>
      <c r="P5" s="195" t="s">
        <v>59</v>
      </c>
      <c r="Q5" s="195" t="s">
        <v>60</v>
      </c>
      <c r="R5" s="195" t="s">
        <v>61</v>
      </c>
      <c r="S5" s="195" t="s">
        <v>64</v>
      </c>
    </row>
    <row r="6" ht="18.75" customHeight="1" spans="1:19">
      <c r="A6" s="196"/>
      <c r="B6" s="197"/>
      <c r="C6" s="197"/>
      <c r="D6" s="198"/>
      <c r="E6" s="198"/>
      <c r="F6" s="198"/>
      <c r="G6" s="198"/>
      <c r="H6" s="198"/>
      <c r="I6" s="197" t="s">
        <v>58</v>
      </c>
      <c r="J6" s="197" t="s">
        <v>65</v>
      </c>
      <c r="K6" s="197" t="s">
        <v>66</v>
      </c>
      <c r="L6" s="197" t="s">
        <v>67</v>
      </c>
      <c r="M6" s="197" t="s">
        <v>68</v>
      </c>
      <c r="N6" s="197" t="s">
        <v>69</v>
      </c>
      <c r="O6" s="208"/>
      <c r="P6" s="208"/>
      <c r="Q6" s="208"/>
      <c r="R6" s="208"/>
      <c r="S6" s="198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9" t="s">
        <v>70</v>
      </c>
      <c r="B8" s="200" t="s">
        <v>71</v>
      </c>
      <c r="C8" s="23">
        <v>24372456.37</v>
      </c>
      <c r="D8" s="23">
        <v>24372456.37</v>
      </c>
      <c r="E8" s="23">
        <v>23861586.37</v>
      </c>
      <c r="F8" s="23"/>
      <c r="G8" s="23">
        <v>870</v>
      </c>
      <c r="H8" s="23">
        <v>510000</v>
      </c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</row>
    <row r="9" ht="18.75" customHeight="1" spans="1:19">
      <c r="A9" s="201" t="s">
        <v>56</v>
      </c>
      <c r="B9" s="202"/>
      <c r="C9" s="23">
        <v>24372456.37</v>
      </c>
      <c r="D9" s="23">
        <v>24372456.37</v>
      </c>
      <c r="E9" s="23">
        <v>23861586.37</v>
      </c>
      <c r="F9" s="23"/>
      <c r="G9" s="23">
        <v>870</v>
      </c>
      <c r="H9" s="23">
        <v>510000</v>
      </c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9"/>
  <sheetViews>
    <sheetView showZeros="0" workbookViewId="0">
      <selection activeCell="A1" sqref="A1"/>
    </sheetView>
  </sheetViews>
  <sheetFormatPr defaultColWidth="9.14285714285714" defaultRowHeight="14.25" customHeight="1"/>
  <cols>
    <col min="1" max="1" width="14.2857142857143" customWidth="1"/>
    <col min="2" max="2" width="37.7142857142857" customWidth="1"/>
    <col min="3" max="6" width="19.1428571428571" customWidth="1"/>
    <col min="7" max="8" width="19" customWidth="1"/>
    <col min="9" max="9" width="18.847619047619" customWidth="1"/>
    <col min="10" max="11" width="19" customWidth="1"/>
    <col min="12" max="14" width="18.847619047619" customWidth="1"/>
    <col min="15" max="15" width="19" customWidth="1"/>
  </cols>
  <sheetData>
    <row r="1" ht="15" customHeight="1" spans="1:15">
      <c r="A1" s="1"/>
      <c r="B1" s="1"/>
      <c r="C1" s="1"/>
      <c r="D1" s="177"/>
      <c r="E1" s="1"/>
      <c r="F1" s="1"/>
      <c r="G1" s="1"/>
      <c r="H1" s="177"/>
      <c r="I1" s="1"/>
      <c r="J1" s="177"/>
      <c r="K1" s="1"/>
      <c r="L1" s="1"/>
      <c r="M1" s="1"/>
      <c r="N1" s="1"/>
      <c r="O1" s="38" t="s">
        <v>72</v>
      </c>
    </row>
    <row r="2" ht="42" customHeight="1" spans="1:15">
      <c r="A2" s="5" t="str">
        <f>"2025"&amp;"年部门支出预算表"</f>
        <v>2025年部门支出预算表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</row>
    <row r="3" ht="18.75" customHeight="1" spans="1:15">
      <c r="A3" s="179" t="str">
        <f>"单位名称："&amp;"永德县小勐统镇人民政府"</f>
        <v>单位名称：永德县小勐统镇人民政府</v>
      </c>
      <c r="B3" s="180"/>
      <c r="C3" s="61"/>
      <c r="D3" s="29"/>
      <c r="E3" s="61"/>
      <c r="F3" s="61"/>
      <c r="G3" s="61"/>
      <c r="H3" s="29"/>
      <c r="I3" s="61"/>
      <c r="J3" s="29"/>
      <c r="K3" s="61"/>
      <c r="L3" s="61"/>
      <c r="M3" s="187"/>
      <c r="N3" s="187"/>
      <c r="O3" s="38" t="s">
        <v>1</v>
      </c>
    </row>
    <row r="4" ht="18.75" customHeight="1" spans="1:15">
      <c r="A4" s="10" t="s">
        <v>73</v>
      </c>
      <c r="B4" s="10" t="s">
        <v>74</v>
      </c>
      <c r="C4" s="10" t="s">
        <v>56</v>
      </c>
      <c r="D4" s="12" t="s">
        <v>59</v>
      </c>
      <c r="E4" s="73" t="s">
        <v>75</v>
      </c>
      <c r="F4" s="143" t="s">
        <v>76</v>
      </c>
      <c r="G4" s="10" t="s">
        <v>60</v>
      </c>
      <c r="H4" s="10" t="s">
        <v>61</v>
      </c>
      <c r="I4" s="10" t="s">
        <v>77</v>
      </c>
      <c r="J4" s="12" t="s">
        <v>78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5" t="s">
        <v>58</v>
      </c>
      <c r="E5" s="91" t="s">
        <v>75</v>
      </c>
      <c r="F5" s="91" t="s">
        <v>76</v>
      </c>
      <c r="G5" s="18"/>
      <c r="H5" s="18"/>
      <c r="I5" s="18"/>
      <c r="J5" s="65" t="s">
        <v>58</v>
      </c>
      <c r="K5" s="45" t="s">
        <v>79</v>
      </c>
      <c r="L5" s="45" t="s">
        <v>80</v>
      </c>
      <c r="M5" s="45" t="s">
        <v>81</v>
      </c>
      <c r="N5" s="45" t="s">
        <v>82</v>
      </c>
      <c r="O5" s="45" t="s">
        <v>83</v>
      </c>
    </row>
    <row r="6" ht="18.75" customHeight="1" spans="1:15">
      <c r="A6" s="114">
        <v>1</v>
      </c>
      <c r="B6" s="114">
        <v>2</v>
      </c>
      <c r="C6" s="65">
        <v>3</v>
      </c>
      <c r="D6" s="65">
        <v>4</v>
      </c>
      <c r="E6" s="65">
        <v>5</v>
      </c>
      <c r="F6" s="65">
        <v>6</v>
      </c>
      <c r="G6" s="65">
        <v>7</v>
      </c>
      <c r="H6" s="65">
        <v>8</v>
      </c>
      <c r="I6" s="65">
        <v>9</v>
      </c>
      <c r="J6" s="65">
        <v>10</v>
      </c>
      <c r="K6" s="65">
        <v>11</v>
      </c>
      <c r="L6" s="65">
        <v>12</v>
      </c>
      <c r="M6" s="65">
        <v>13</v>
      </c>
      <c r="N6" s="65">
        <v>14</v>
      </c>
      <c r="O6" s="65">
        <v>15</v>
      </c>
    </row>
    <row r="7" ht="18.75" customHeight="1" spans="1:15">
      <c r="A7" s="135" t="s">
        <v>84</v>
      </c>
      <c r="B7" s="166" t="s">
        <v>85</v>
      </c>
      <c r="C7" s="23">
        <v>6136434.01</v>
      </c>
      <c r="D7" s="23">
        <v>6136434.01</v>
      </c>
      <c r="E7" s="23">
        <v>4882434.01</v>
      </c>
      <c r="F7" s="23">
        <v>1254000</v>
      </c>
      <c r="G7" s="23"/>
      <c r="H7" s="23"/>
      <c r="I7" s="23"/>
      <c r="J7" s="23"/>
      <c r="K7" s="23"/>
      <c r="L7" s="23"/>
      <c r="M7" s="23"/>
      <c r="N7" s="23"/>
      <c r="O7" s="23"/>
    </row>
    <row r="8" ht="18.75" customHeight="1" spans="1:15">
      <c r="A8" s="181" t="s">
        <v>86</v>
      </c>
      <c r="B8" s="217" t="s">
        <v>87</v>
      </c>
      <c r="C8" s="23">
        <v>80000</v>
      </c>
      <c r="D8" s="23">
        <v>80000</v>
      </c>
      <c r="E8" s="23"/>
      <c r="F8" s="23">
        <v>80000</v>
      </c>
      <c r="G8" s="23"/>
      <c r="H8" s="23"/>
      <c r="I8" s="23"/>
      <c r="J8" s="23"/>
      <c r="K8" s="23"/>
      <c r="L8" s="23"/>
      <c r="M8" s="23"/>
      <c r="N8" s="23"/>
      <c r="O8" s="23"/>
    </row>
    <row r="9" ht="18.75" customHeight="1" spans="1:15">
      <c r="A9" s="183" t="s">
        <v>88</v>
      </c>
      <c r="B9" s="218" t="s">
        <v>89</v>
      </c>
      <c r="C9" s="23">
        <v>80000</v>
      </c>
      <c r="D9" s="23">
        <v>80000</v>
      </c>
      <c r="E9" s="23"/>
      <c r="F9" s="23">
        <v>80000</v>
      </c>
      <c r="G9" s="23"/>
      <c r="H9" s="23"/>
      <c r="I9" s="23"/>
      <c r="J9" s="23"/>
      <c r="K9" s="23"/>
      <c r="L9" s="23"/>
      <c r="M9" s="23"/>
      <c r="N9" s="23"/>
      <c r="O9" s="23"/>
    </row>
    <row r="10" ht="18.75" customHeight="1" spans="1:15">
      <c r="A10" s="181" t="s">
        <v>90</v>
      </c>
      <c r="B10" s="217" t="s">
        <v>91</v>
      </c>
      <c r="C10" s="23">
        <v>5016132.29</v>
      </c>
      <c r="D10" s="23">
        <v>5016132.29</v>
      </c>
      <c r="E10" s="23">
        <v>4640132.29</v>
      </c>
      <c r="F10" s="23">
        <v>376000</v>
      </c>
      <c r="G10" s="23"/>
      <c r="H10" s="23"/>
      <c r="I10" s="23"/>
      <c r="J10" s="23"/>
      <c r="K10" s="23"/>
      <c r="L10" s="23"/>
      <c r="M10" s="23"/>
      <c r="N10" s="23"/>
      <c r="O10" s="23"/>
    </row>
    <row r="11" ht="18.75" customHeight="1" spans="1:15">
      <c r="A11" s="183" t="s">
        <v>92</v>
      </c>
      <c r="B11" s="218" t="s">
        <v>93</v>
      </c>
      <c r="C11" s="23">
        <v>4640132.29</v>
      </c>
      <c r="D11" s="23">
        <v>4640132.29</v>
      </c>
      <c r="E11" s="23">
        <v>4640132.29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</row>
    <row r="12" ht="18.75" customHeight="1" spans="1:15">
      <c r="A12" s="183" t="s">
        <v>94</v>
      </c>
      <c r="B12" s="218" t="s">
        <v>95</v>
      </c>
      <c r="C12" s="23">
        <v>376000</v>
      </c>
      <c r="D12" s="23">
        <v>376000</v>
      </c>
      <c r="E12" s="23"/>
      <c r="F12" s="23">
        <v>376000</v>
      </c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81" t="s">
        <v>96</v>
      </c>
      <c r="B13" s="217" t="s">
        <v>97</v>
      </c>
      <c r="C13" s="23">
        <v>1040301.72</v>
      </c>
      <c r="D13" s="23">
        <v>1040301.72</v>
      </c>
      <c r="E13" s="23">
        <v>242301.72</v>
      </c>
      <c r="F13" s="23">
        <v>798000</v>
      </c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83" t="s">
        <v>98</v>
      </c>
      <c r="B14" s="218" t="s">
        <v>93</v>
      </c>
      <c r="C14" s="23">
        <v>242301.72</v>
      </c>
      <c r="D14" s="23">
        <v>242301.72</v>
      </c>
      <c r="E14" s="23">
        <v>242301.72</v>
      </c>
      <c r="F14" s="23"/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83" t="s">
        <v>99</v>
      </c>
      <c r="B15" s="218" t="s">
        <v>100</v>
      </c>
      <c r="C15" s="23">
        <v>798000</v>
      </c>
      <c r="D15" s="23">
        <v>798000</v>
      </c>
      <c r="E15" s="23"/>
      <c r="F15" s="23">
        <v>798000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5" t="s">
        <v>101</v>
      </c>
      <c r="B16" s="166" t="s">
        <v>102</v>
      </c>
      <c r="C16" s="23">
        <v>40000</v>
      </c>
      <c r="D16" s="23">
        <v>40000</v>
      </c>
      <c r="E16" s="23"/>
      <c r="F16" s="23">
        <v>40000</v>
      </c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81" t="s">
        <v>103</v>
      </c>
      <c r="B17" s="217" t="s">
        <v>104</v>
      </c>
      <c r="C17" s="23">
        <v>40000</v>
      </c>
      <c r="D17" s="23">
        <v>40000</v>
      </c>
      <c r="E17" s="23"/>
      <c r="F17" s="23">
        <v>40000</v>
      </c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83" t="s">
        <v>105</v>
      </c>
      <c r="B18" s="218" t="s">
        <v>106</v>
      </c>
      <c r="C18" s="23">
        <v>40000</v>
      </c>
      <c r="D18" s="23">
        <v>40000</v>
      </c>
      <c r="E18" s="23"/>
      <c r="F18" s="23">
        <v>40000</v>
      </c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35" t="s">
        <v>107</v>
      </c>
      <c r="B19" s="166" t="s">
        <v>108</v>
      </c>
      <c r="C19" s="23">
        <v>2284313.92</v>
      </c>
      <c r="D19" s="23">
        <v>2284313.92</v>
      </c>
      <c r="E19" s="23">
        <v>2284313.92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81" t="s">
        <v>109</v>
      </c>
      <c r="B20" s="217" t="s">
        <v>110</v>
      </c>
      <c r="C20" s="23">
        <v>137756.2</v>
      </c>
      <c r="D20" s="23">
        <v>137756.2</v>
      </c>
      <c r="E20" s="23">
        <v>137756.2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83" t="s">
        <v>111</v>
      </c>
      <c r="B21" s="218" t="s">
        <v>112</v>
      </c>
      <c r="C21" s="23">
        <v>137756.2</v>
      </c>
      <c r="D21" s="23">
        <v>137756.2</v>
      </c>
      <c r="E21" s="23">
        <v>137756.2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81" t="s">
        <v>113</v>
      </c>
      <c r="B22" s="217" t="s">
        <v>114</v>
      </c>
      <c r="C22" s="23">
        <v>2059509.72</v>
      </c>
      <c r="D22" s="23">
        <v>2059509.72</v>
      </c>
      <c r="E22" s="23">
        <v>2059509.72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83" t="s">
        <v>115</v>
      </c>
      <c r="B23" s="218" t="s">
        <v>116</v>
      </c>
      <c r="C23" s="23">
        <v>588068.4</v>
      </c>
      <c r="D23" s="23">
        <v>588068.4</v>
      </c>
      <c r="E23" s="23">
        <v>588068.4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83" t="s">
        <v>117</v>
      </c>
      <c r="B24" s="218" t="s">
        <v>118</v>
      </c>
      <c r="C24" s="23">
        <v>1471441.32</v>
      </c>
      <c r="D24" s="23">
        <v>1471441.32</v>
      </c>
      <c r="E24" s="23">
        <v>1471441.32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81" t="s">
        <v>119</v>
      </c>
      <c r="B25" s="217" t="s">
        <v>120</v>
      </c>
      <c r="C25" s="23">
        <v>87048</v>
      </c>
      <c r="D25" s="23">
        <v>87048</v>
      </c>
      <c r="E25" s="23">
        <v>87048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83" t="s">
        <v>121</v>
      </c>
      <c r="B26" s="218" t="s">
        <v>122</v>
      </c>
      <c r="C26" s="23">
        <v>87048</v>
      </c>
      <c r="D26" s="23">
        <v>87048</v>
      </c>
      <c r="E26" s="23">
        <v>87048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5" t="s">
        <v>123</v>
      </c>
      <c r="B27" s="166" t="s">
        <v>124</v>
      </c>
      <c r="C27" s="23">
        <v>732005.11</v>
      </c>
      <c r="D27" s="23">
        <v>732005.11</v>
      </c>
      <c r="E27" s="23">
        <v>732005.11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81" t="s">
        <v>125</v>
      </c>
      <c r="B28" s="217" t="s">
        <v>126</v>
      </c>
      <c r="C28" s="23">
        <v>21600</v>
      </c>
      <c r="D28" s="23">
        <v>21600</v>
      </c>
      <c r="E28" s="23">
        <v>21600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83" t="s">
        <v>127</v>
      </c>
      <c r="B29" s="218" t="s">
        <v>128</v>
      </c>
      <c r="C29" s="23">
        <v>21600</v>
      </c>
      <c r="D29" s="23">
        <v>21600</v>
      </c>
      <c r="E29" s="23">
        <v>21600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81" t="s">
        <v>129</v>
      </c>
      <c r="B30" s="217" t="s">
        <v>130</v>
      </c>
      <c r="C30" s="23">
        <v>710405.11</v>
      </c>
      <c r="D30" s="23">
        <v>710405.11</v>
      </c>
      <c r="E30" s="23">
        <v>710405.11</v>
      </c>
      <c r="F30" s="23"/>
      <c r="G30" s="23"/>
      <c r="H30" s="23"/>
      <c r="I30" s="23"/>
      <c r="J30" s="23"/>
      <c r="K30" s="23"/>
      <c r="L30" s="23"/>
      <c r="M30" s="23"/>
      <c r="N30" s="23"/>
      <c r="O30" s="23"/>
    </row>
    <row r="31" ht="18.75" customHeight="1" spans="1:15">
      <c r="A31" s="183" t="s">
        <v>131</v>
      </c>
      <c r="B31" s="218" t="s">
        <v>132</v>
      </c>
      <c r="C31" s="23">
        <v>652952.09</v>
      </c>
      <c r="D31" s="23">
        <v>652952.09</v>
      </c>
      <c r="E31" s="23">
        <v>652952.09</v>
      </c>
      <c r="F31" s="23"/>
      <c r="G31" s="23"/>
      <c r="H31" s="23"/>
      <c r="I31" s="23"/>
      <c r="J31" s="23"/>
      <c r="K31" s="23"/>
      <c r="L31" s="23"/>
      <c r="M31" s="23"/>
      <c r="N31" s="23"/>
      <c r="O31" s="23"/>
    </row>
    <row r="32" ht="18.75" customHeight="1" spans="1:15">
      <c r="A32" s="183" t="s">
        <v>133</v>
      </c>
      <c r="B32" s="218" t="s">
        <v>134</v>
      </c>
      <c r="C32" s="23">
        <v>57453.02</v>
      </c>
      <c r="D32" s="23">
        <v>57453.02</v>
      </c>
      <c r="E32" s="23">
        <v>57453.02</v>
      </c>
      <c r="F32" s="23"/>
      <c r="G32" s="23"/>
      <c r="H32" s="23"/>
      <c r="I32" s="23"/>
      <c r="J32" s="23"/>
      <c r="K32" s="23"/>
      <c r="L32" s="23"/>
      <c r="M32" s="23"/>
      <c r="N32" s="23"/>
      <c r="O32" s="23"/>
    </row>
    <row r="33" ht="18.75" customHeight="1" spans="1:15">
      <c r="A33" s="135" t="s">
        <v>135</v>
      </c>
      <c r="B33" s="166" t="s">
        <v>136</v>
      </c>
      <c r="C33" s="23">
        <v>13343064.84</v>
      </c>
      <c r="D33" s="23">
        <v>13343064.84</v>
      </c>
      <c r="E33" s="23">
        <v>7453944.84</v>
      </c>
      <c r="F33" s="23">
        <v>5889120</v>
      </c>
      <c r="G33" s="23"/>
      <c r="H33" s="23"/>
      <c r="I33" s="23"/>
      <c r="J33" s="23"/>
      <c r="K33" s="23"/>
      <c r="L33" s="23"/>
      <c r="M33" s="23"/>
      <c r="N33" s="23"/>
      <c r="O33" s="23"/>
    </row>
    <row r="34" ht="18.75" customHeight="1" spans="1:15">
      <c r="A34" s="181" t="s">
        <v>137</v>
      </c>
      <c r="B34" s="217" t="s">
        <v>138</v>
      </c>
      <c r="C34" s="23">
        <v>7453944.84</v>
      </c>
      <c r="D34" s="23">
        <v>7453944.84</v>
      </c>
      <c r="E34" s="23">
        <v>7453944.84</v>
      </c>
      <c r="F34" s="23"/>
      <c r="G34" s="23"/>
      <c r="H34" s="23"/>
      <c r="I34" s="23"/>
      <c r="J34" s="23"/>
      <c r="K34" s="23"/>
      <c r="L34" s="23"/>
      <c r="M34" s="23"/>
      <c r="N34" s="23"/>
      <c r="O34" s="23"/>
    </row>
    <row r="35" ht="18.75" customHeight="1" spans="1:15">
      <c r="A35" s="183" t="s">
        <v>139</v>
      </c>
      <c r="B35" s="218" t="s">
        <v>140</v>
      </c>
      <c r="C35" s="23">
        <v>7453944.84</v>
      </c>
      <c r="D35" s="23">
        <v>7453944.84</v>
      </c>
      <c r="E35" s="23">
        <v>7453944.84</v>
      </c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ht="18.75" customHeight="1" spans="1:15">
      <c r="A36" s="181" t="s">
        <v>141</v>
      </c>
      <c r="B36" s="217" t="s">
        <v>142</v>
      </c>
      <c r="C36" s="23">
        <v>1066300</v>
      </c>
      <c r="D36" s="23">
        <v>1066300</v>
      </c>
      <c r="E36" s="23"/>
      <c r="F36" s="23">
        <v>1066300</v>
      </c>
      <c r="G36" s="23"/>
      <c r="H36" s="23"/>
      <c r="I36" s="23"/>
      <c r="J36" s="23"/>
      <c r="K36" s="23"/>
      <c r="L36" s="23"/>
      <c r="M36" s="23"/>
      <c r="N36" s="23"/>
      <c r="O36" s="23"/>
    </row>
    <row r="37" ht="18.75" customHeight="1" spans="1:15">
      <c r="A37" s="183" t="s">
        <v>143</v>
      </c>
      <c r="B37" s="218" t="s">
        <v>144</v>
      </c>
      <c r="C37" s="23">
        <v>1066300</v>
      </c>
      <c r="D37" s="23">
        <v>1066300</v>
      </c>
      <c r="E37" s="23"/>
      <c r="F37" s="23">
        <v>1066300</v>
      </c>
      <c r="G37" s="23"/>
      <c r="H37" s="23"/>
      <c r="I37" s="23"/>
      <c r="J37" s="23"/>
      <c r="K37" s="23"/>
      <c r="L37" s="23"/>
      <c r="M37" s="23"/>
      <c r="N37" s="23"/>
      <c r="O37" s="23"/>
    </row>
    <row r="38" ht="18.75" customHeight="1" spans="1:15">
      <c r="A38" s="181" t="s">
        <v>145</v>
      </c>
      <c r="B38" s="217" t="s">
        <v>146</v>
      </c>
      <c r="C38" s="23">
        <v>4822820</v>
      </c>
      <c r="D38" s="23">
        <v>4822820</v>
      </c>
      <c r="E38" s="23"/>
      <c r="F38" s="23">
        <v>4822820</v>
      </c>
      <c r="G38" s="23"/>
      <c r="H38" s="23"/>
      <c r="I38" s="23"/>
      <c r="J38" s="23"/>
      <c r="K38" s="23"/>
      <c r="L38" s="23"/>
      <c r="M38" s="23"/>
      <c r="N38" s="23"/>
      <c r="O38" s="23"/>
    </row>
    <row r="39" ht="18.75" customHeight="1" spans="1:15">
      <c r="A39" s="183" t="s">
        <v>147</v>
      </c>
      <c r="B39" s="218" t="s">
        <v>148</v>
      </c>
      <c r="C39" s="23">
        <v>4822820</v>
      </c>
      <c r="D39" s="23">
        <v>4822820</v>
      </c>
      <c r="E39" s="23"/>
      <c r="F39" s="23">
        <v>4822820</v>
      </c>
      <c r="G39" s="23"/>
      <c r="H39" s="23"/>
      <c r="I39" s="23"/>
      <c r="J39" s="23"/>
      <c r="K39" s="23"/>
      <c r="L39" s="23"/>
      <c r="M39" s="23"/>
      <c r="N39" s="23"/>
      <c r="O39" s="23"/>
    </row>
    <row r="40" ht="18.75" customHeight="1" spans="1:15">
      <c r="A40" s="135" t="s">
        <v>149</v>
      </c>
      <c r="B40" s="166" t="s">
        <v>150</v>
      </c>
      <c r="C40" s="23">
        <v>1103580.99</v>
      </c>
      <c r="D40" s="23">
        <v>1103580.99</v>
      </c>
      <c r="E40" s="23">
        <v>1103580.99</v>
      </c>
      <c r="F40" s="23"/>
      <c r="G40" s="23"/>
      <c r="H40" s="23"/>
      <c r="I40" s="23"/>
      <c r="J40" s="23"/>
      <c r="K40" s="23"/>
      <c r="L40" s="23"/>
      <c r="M40" s="23"/>
      <c r="N40" s="23"/>
      <c r="O40" s="23"/>
    </row>
    <row r="41" ht="18.75" customHeight="1" spans="1:15">
      <c r="A41" s="181" t="s">
        <v>151</v>
      </c>
      <c r="B41" s="217" t="s">
        <v>152</v>
      </c>
      <c r="C41" s="23">
        <v>1103580.99</v>
      </c>
      <c r="D41" s="23">
        <v>1103580.99</v>
      </c>
      <c r="E41" s="23">
        <v>1103580.99</v>
      </c>
      <c r="F41" s="23"/>
      <c r="G41" s="23"/>
      <c r="H41" s="23"/>
      <c r="I41" s="23"/>
      <c r="J41" s="23"/>
      <c r="K41" s="23"/>
      <c r="L41" s="23"/>
      <c r="M41" s="23"/>
      <c r="N41" s="23"/>
      <c r="O41" s="23"/>
    </row>
    <row r="42" ht="18.75" customHeight="1" spans="1:15">
      <c r="A42" s="183" t="s">
        <v>153</v>
      </c>
      <c r="B42" s="218" t="s">
        <v>154</v>
      </c>
      <c r="C42" s="23">
        <v>1103580.99</v>
      </c>
      <c r="D42" s="23">
        <v>1103580.99</v>
      </c>
      <c r="E42" s="23">
        <v>1103580.99</v>
      </c>
      <c r="F42" s="23"/>
      <c r="G42" s="23"/>
      <c r="H42" s="23"/>
      <c r="I42" s="23"/>
      <c r="J42" s="23"/>
      <c r="K42" s="23"/>
      <c r="L42" s="23"/>
      <c r="M42" s="23"/>
      <c r="N42" s="23"/>
      <c r="O42" s="23"/>
    </row>
    <row r="43" ht="18.75" customHeight="1" spans="1:15">
      <c r="A43" s="135" t="s">
        <v>155</v>
      </c>
      <c r="B43" s="166" t="s">
        <v>156</v>
      </c>
      <c r="C43" s="23">
        <v>870</v>
      </c>
      <c r="D43" s="23"/>
      <c r="E43" s="23"/>
      <c r="F43" s="23"/>
      <c r="G43" s="23"/>
      <c r="H43" s="23">
        <v>870</v>
      </c>
      <c r="I43" s="23"/>
      <c r="J43" s="23"/>
      <c r="K43" s="23"/>
      <c r="L43" s="23"/>
      <c r="M43" s="23"/>
      <c r="N43" s="23"/>
      <c r="O43" s="23"/>
    </row>
    <row r="44" ht="18.75" customHeight="1" spans="1:15">
      <c r="A44" s="181" t="s">
        <v>157</v>
      </c>
      <c r="B44" s="217" t="s">
        <v>158</v>
      </c>
      <c r="C44" s="23">
        <v>870</v>
      </c>
      <c r="D44" s="23"/>
      <c r="E44" s="23"/>
      <c r="F44" s="23"/>
      <c r="G44" s="23"/>
      <c r="H44" s="23">
        <v>870</v>
      </c>
      <c r="I44" s="23"/>
      <c r="J44" s="23"/>
      <c r="K44" s="23"/>
      <c r="L44" s="23"/>
      <c r="M44" s="23"/>
      <c r="N44" s="23"/>
      <c r="O44" s="23"/>
    </row>
    <row r="45" ht="18.75" customHeight="1" spans="1:15">
      <c r="A45" s="183" t="s">
        <v>159</v>
      </c>
      <c r="B45" s="218" t="s">
        <v>160</v>
      </c>
      <c r="C45" s="23">
        <v>870</v>
      </c>
      <c r="D45" s="23"/>
      <c r="E45" s="23"/>
      <c r="F45" s="23"/>
      <c r="G45" s="23"/>
      <c r="H45" s="23">
        <v>870</v>
      </c>
      <c r="I45" s="23"/>
      <c r="J45" s="23"/>
      <c r="K45" s="23"/>
      <c r="L45" s="23"/>
      <c r="M45" s="23"/>
      <c r="N45" s="23"/>
      <c r="O45" s="23"/>
    </row>
    <row r="46" ht="18.75" customHeight="1" spans="1:15">
      <c r="A46" s="135" t="s">
        <v>161</v>
      </c>
      <c r="B46" s="166" t="s">
        <v>162</v>
      </c>
      <c r="C46" s="23">
        <v>222187.5</v>
      </c>
      <c r="D46" s="23">
        <v>222187.5</v>
      </c>
      <c r="E46" s="23"/>
      <c r="F46" s="23">
        <v>222187.5</v>
      </c>
      <c r="G46" s="23"/>
      <c r="H46" s="23"/>
      <c r="I46" s="23"/>
      <c r="J46" s="23"/>
      <c r="K46" s="23"/>
      <c r="L46" s="23"/>
      <c r="M46" s="23"/>
      <c r="N46" s="23"/>
      <c r="O46" s="23"/>
    </row>
    <row r="47" ht="18.75" customHeight="1" spans="1:15">
      <c r="A47" s="181" t="s">
        <v>163</v>
      </c>
      <c r="B47" s="217" t="s">
        <v>164</v>
      </c>
      <c r="C47" s="23">
        <v>222187.5</v>
      </c>
      <c r="D47" s="23">
        <v>222187.5</v>
      </c>
      <c r="E47" s="23"/>
      <c r="F47" s="23">
        <v>222187.5</v>
      </c>
      <c r="G47" s="23"/>
      <c r="H47" s="23"/>
      <c r="I47" s="23"/>
      <c r="J47" s="23"/>
      <c r="K47" s="23"/>
      <c r="L47" s="23"/>
      <c r="M47" s="23"/>
      <c r="N47" s="23"/>
      <c r="O47" s="23"/>
    </row>
    <row r="48" ht="18.75" customHeight="1" spans="1:15">
      <c r="A48" s="183" t="s">
        <v>165</v>
      </c>
      <c r="B48" s="218" t="s">
        <v>166</v>
      </c>
      <c r="C48" s="23">
        <v>222187.5</v>
      </c>
      <c r="D48" s="23">
        <v>222187.5</v>
      </c>
      <c r="E48" s="23"/>
      <c r="F48" s="23">
        <v>222187.5</v>
      </c>
      <c r="G48" s="23"/>
      <c r="H48" s="23"/>
      <c r="I48" s="23"/>
      <c r="J48" s="23"/>
      <c r="K48" s="23"/>
      <c r="L48" s="23"/>
      <c r="M48" s="23"/>
      <c r="N48" s="23"/>
      <c r="O48" s="23"/>
    </row>
    <row r="49" ht="18.75" customHeight="1" spans="1:15">
      <c r="A49" s="185" t="s">
        <v>167</v>
      </c>
      <c r="B49" s="186" t="s">
        <v>167</v>
      </c>
      <c r="C49" s="23">
        <v>23862456.37</v>
      </c>
      <c r="D49" s="23">
        <v>23861586.37</v>
      </c>
      <c r="E49" s="23">
        <v>16456278.87</v>
      </c>
      <c r="F49" s="23">
        <v>7405307.5</v>
      </c>
      <c r="G49" s="23"/>
      <c r="H49" s="23">
        <v>870</v>
      </c>
      <c r="I49" s="23"/>
      <c r="J49" s="23"/>
      <c r="K49" s="23"/>
      <c r="L49" s="23"/>
      <c r="M49" s="23"/>
      <c r="N49" s="23"/>
      <c r="O49" s="23"/>
    </row>
  </sheetData>
  <mergeCells count="11">
    <mergeCell ref="A2:O2"/>
    <mergeCell ref="A3:L3"/>
    <mergeCell ref="D4:F4"/>
    <mergeCell ref="J4:O4"/>
    <mergeCell ref="A49:B49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9" workbookViewId="0">
      <selection activeCell="B7" sqref="B7"/>
    </sheetView>
  </sheetViews>
  <sheetFormatPr defaultColWidth="9.14285714285714" defaultRowHeight="14.25" customHeight="1" outlineLevelCol="3"/>
  <cols>
    <col min="1" max="1" width="39.2857142857143" customWidth="1"/>
    <col min="2" max="2" width="30.847619047619" customWidth="1"/>
    <col min="3" max="3" width="35.847619047619" customWidth="1"/>
    <col min="4" max="4" width="29.847619047619" customWidth="1"/>
  </cols>
  <sheetData>
    <row r="1" ht="15" customHeight="1" spans="1:4">
      <c r="A1" s="1"/>
      <c r="B1" s="1"/>
      <c r="C1" s="1"/>
      <c r="D1" s="38" t="s">
        <v>168</v>
      </c>
    </row>
    <row r="2" ht="36" customHeight="1" spans="1:4">
      <c r="A2" s="5" t="str">
        <f>"2025"&amp;"年部门财政拨款收支预算总表"</f>
        <v>2025年部门财政拨款收支预算总表</v>
      </c>
      <c r="B2" s="164"/>
      <c r="C2" s="164"/>
      <c r="D2" s="164"/>
    </row>
    <row r="3" ht="18.75" customHeight="1" spans="1:4">
      <c r="A3" s="7" t="str">
        <f>"单位名称："&amp;"永德县小勐统镇人民政府"</f>
        <v>单位名称：永德县小勐统镇人民政府</v>
      </c>
      <c r="B3" s="165"/>
      <c r="C3" s="165"/>
      <c r="D3" s="38" t="s">
        <v>1</v>
      </c>
    </row>
    <row r="4" ht="18.75" customHeight="1" spans="1:4">
      <c r="A4" s="12" t="s">
        <v>2</v>
      </c>
      <c r="B4" s="14"/>
      <c r="C4" s="12" t="s">
        <v>3</v>
      </c>
      <c r="D4" s="14"/>
    </row>
    <row r="5" ht="18.75" customHeight="1" spans="1:4">
      <c r="A5" s="30" t="s">
        <v>4</v>
      </c>
      <c r="B5" s="104" t="str">
        <f>"2025"&amp;"年预算数"</f>
        <v>2025年预算数</v>
      </c>
      <c r="C5" s="30" t="s">
        <v>169</v>
      </c>
      <c r="D5" s="104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66" t="s">
        <v>170</v>
      </c>
      <c r="B7" s="23">
        <v>23862456.37</v>
      </c>
      <c r="C7" s="22" t="s">
        <v>171</v>
      </c>
      <c r="D7" s="23">
        <v>23862456.37</v>
      </c>
    </row>
    <row r="8" ht="18.75" customHeight="1" spans="1:4">
      <c r="A8" s="167" t="s">
        <v>172</v>
      </c>
      <c r="B8" s="23">
        <v>23861586.37</v>
      </c>
      <c r="C8" s="22" t="s">
        <v>173</v>
      </c>
      <c r="D8" s="23">
        <v>6136434.01</v>
      </c>
    </row>
    <row r="9" ht="18.75" customHeight="1" spans="1:4">
      <c r="A9" s="167" t="s">
        <v>174</v>
      </c>
      <c r="B9" s="23"/>
      <c r="C9" s="22" t="s">
        <v>175</v>
      </c>
      <c r="D9" s="23"/>
    </row>
    <row r="10" ht="18.75" customHeight="1" spans="1:4">
      <c r="A10" s="167" t="s">
        <v>176</v>
      </c>
      <c r="B10" s="23">
        <v>870</v>
      </c>
      <c r="C10" s="22" t="s">
        <v>177</v>
      </c>
      <c r="D10" s="23">
        <v>40000</v>
      </c>
    </row>
    <row r="11" ht="18.75" customHeight="1" spans="1:4">
      <c r="A11" s="168" t="s">
        <v>178</v>
      </c>
      <c r="B11" s="23"/>
      <c r="C11" s="169" t="s">
        <v>179</v>
      </c>
      <c r="D11" s="23"/>
    </row>
    <row r="12" ht="18.75" customHeight="1" spans="1:4">
      <c r="A12" s="170" t="s">
        <v>172</v>
      </c>
      <c r="B12" s="23"/>
      <c r="C12" s="171" t="s">
        <v>180</v>
      </c>
      <c r="D12" s="23"/>
    </row>
    <row r="13" ht="18.75" customHeight="1" spans="1:4">
      <c r="A13" s="170" t="s">
        <v>174</v>
      </c>
      <c r="B13" s="23"/>
      <c r="C13" s="171" t="s">
        <v>181</v>
      </c>
      <c r="D13" s="23"/>
    </row>
    <row r="14" ht="18.75" customHeight="1" spans="1:4">
      <c r="A14" s="170" t="s">
        <v>176</v>
      </c>
      <c r="B14" s="23"/>
      <c r="C14" s="171" t="s">
        <v>182</v>
      </c>
      <c r="D14" s="23"/>
    </row>
    <row r="15" ht="18.75" customHeight="1" spans="1:4">
      <c r="A15" s="170" t="s">
        <v>26</v>
      </c>
      <c r="B15" s="23"/>
      <c r="C15" s="171" t="s">
        <v>183</v>
      </c>
      <c r="D15" s="23">
        <v>2284313.92</v>
      </c>
    </row>
    <row r="16" ht="18.75" customHeight="1" spans="1:4">
      <c r="A16" s="170" t="s">
        <v>26</v>
      </c>
      <c r="B16" s="23" t="s">
        <v>26</v>
      </c>
      <c r="C16" s="171" t="s">
        <v>184</v>
      </c>
      <c r="D16" s="23">
        <v>732005.11</v>
      </c>
    </row>
    <row r="17" ht="18.75" customHeight="1" spans="1:4">
      <c r="A17" s="172" t="s">
        <v>26</v>
      </c>
      <c r="B17" s="23" t="s">
        <v>26</v>
      </c>
      <c r="C17" s="171" t="s">
        <v>185</v>
      </c>
      <c r="D17" s="23"/>
    </row>
    <row r="18" ht="18.75" customHeight="1" spans="1:4">
      <c r="A18" s="172" t="s">
        <v>26</v>
      </c>
      <c r="B18" s="23" t="s">
        <v>26</v>
      </c>
      <c r="C18" s="171" t="s">
        <v>186</v>
      </c>
      <c r="D18" s="23"/>
    </row>
    <row r="19" ht="18.75" customHeight="1" spans="1:4">
      <c r="A19" s="173" t="s">
        <v>26</v>
      </c>
      <c r="B19" s="23" t="s">
        <v>26</v>
      </c>
      <c r="C19" s="171" t="s">
        <v>187</v>
      </c>
      <c r="D19" s="23">
        <v>13343064.84</v>
      </c>
    </row>
    <row r="20" ht="18.75" customHeight="1" spans="1:4">
      <c r="A20" s="173" t="s">
        <v>26</v>
      </c>
      <c r="B20" s="23" t="s">
        <v>26</v>
      </c>
      <c r="C20" s="171" t="s">
        <v>188</v>
      </c>
      <c r="D20" s="23"/>
    </row>
    <row r="21" ht="18.75" customHeight="1" spans="1:4">
      <c r="A21" s="173" t="s">
        <v>26</v>
      </c>
      <c r="B21" s="23" t="s">
        <v>26</v>
      </c>
      <c r="C21" s="171" t="s">
        <v>189</v>
      </c>
      <c r="D21" s="23"/>
    </row>
    <row r="22" ht="18.75" customHeight="1" spans="1:4">
      <c r="A22" s="173" t="s">
        <v>26</v>
      </c>
      <c r="B22" s="23" t="s">
        <v>26</v>
      </c>
      <c r="C22" s="171" t="s">
        <v>190</v>
      </c>
      <c r="D22" s="23"/>
    </row>
    <row r="23" ht="18.75" customHeight="1" spans="1:4">
      <c r="A23" s="173" t="s">
        <v>26</v>
      </c>
      <c r="B23" s="23" t="s">
        <v>26</v>
      </c>
      <c r="C23" s="171" t="s">
        <v>191</v>
      </c>
      <c r="D23" s="23"/>
    </row>
    <row r="24" ht="18.75" customHeight="1" spans="1:4">
      <c r="A24" s="173" t="s">
        <v>26</v>
      </c>
      <c r="B24" s="23" t="s">
        <v>26</v>
      </c>
      <c r="C24" s="171" t="s">
        <v>192</v>
      </c>
      <c r="D24" s="23"/>
    </row>
    <row r="25" ht="18.75" customHeight="1" spans="1:4">
      <c r="A25" s="173" t="s">
        <v>26</v>
      </c>
      <c r="B25" s="23" t="s">
        <v>26</v>
      </c>
      <c r="C25" s="171" t="s">
        <v>193</v>
      </c>
      <c r="D25" s="23"/>
    </row>
    <row r="26" ht="18.75" customHeight="1" spans="1:4">
      <c r="A26" s="173" t="s">
        <v>26</v>
      </c>
      <c r="B26" s="23" t="s">
        <v>26</v>
      </c>
      <c r="C26" s="171" t="s">
        <v>194</v>
      </c>
      <c r="D26" s="23">
        <v>1103580.99</v>
      </c>
    </row>
    <row r="27" ht="18.75" customHeight="1" spans="1:4">
      <c r="A27" s="173" t="s">
        <v>26</v>
      </c>
      <c r="B27" s="23" t="s">
        <v>26</v>
      </c>
      <c r="C27" s="171" t="s">
        <v>195</v>
      </c>
      <c r="D27" s="23"/>
    </row>
    <row r="28" ht="18.75" customHeight="1" spans="1:4">
      <c r="A28" s="173" t="s">
        <v>26</v>
      </c>
      <c r="B28" s="23" t="s">
        <v>26</v>
      </c>
      <c r="C28" s="171" t="s">
        <v>196</v>
      </c>
      <c r="D28" s="23">
        <v>870</v>
      </c>
    </row>
    <row r="29" ht="18.75" customHeight="1" spans="1:4">
      <c r="A29" s="173" t="s">
        <v>26</v>
      </c>
      <c r="B29" s="23" t="s">
        <v>26</v>
      </c>
      <c r="C29" s="171" t="s">
        <v>197</v>
      </c>
      <c r="D29" s="23">
        <v>222187.5</v>
      </c>
    </row>
    <row r="30" ht="18.75" customHeight="1" spans="1:4">
      <c r="A30" s="173" t="s">
        <v>26</v>
      </c>
      <c r="B30" s="23" t="s">
        <v>26</v>
      </c>
      <c r="C30" s="171" t="s">
        <v>198</v>
      </c>
      <c r="D30" s="23"/>
    </row>
    <row r="31" ht="18.75" customHeight="1" spans="1:4">
      <c r="A31" s="174" t="s">
        <v>26</v>
      </c>
      <c r="B31" s="23" t="s">
        <v>26</v>
      </c>
      <c r="C31" s="171" t="s">
        <v>199</v>
      </c>
      <c r="D31" s="23"/>
    </row>
    <row r="32" ht="18.75" customHeight="1" spans="1:4">
      <c r="A32" s="174" t="s">
        <v>26</v>
      </c>
      <c r="B32" s="23" t="s">
        <v>26</v>
      </c>
      <c r="C32" s="171" t="s">
        <v>200</v>
      </c>
      <c r="D32" s="23"/>
    </row>
    <row r="33" ht="18.75" customHeight="1" spans="1:4">
      <c r="A33" s="174" t="s">
        <v>26</v>
      </c>
      <c r="B33" s="23" t="s">
        <v>26</v>
      </c>
      <c r="C33" s="171" t="s">
        <v>201</v>
      </c>
      <c r="D33" s="23"/>
    </row>
    <row r="34" ht="18.75" customHeight="1" spans="1:4">
      <c r="A34" s="174"/>
      <c r="B34" s="23"/>
      <c r="C34" s="171" t="s">
        <v>202</v>
      </c>
      <c r="D34" s="23"/>
    </row>
    <row r="35" ht="18.75" customHeight="1" spans="1:4">
      <c r="A35" s="174" t="s">
        <v>26</v>
      </c>
      <c r="B35" s="23" t="s">
        <v>26</v>
      </c>
      <c r="C35" s="171" t="s">
        <v>203</v>
      </c>
      <c r="D35" s="23"/>
    </row>
    <row r="36" ht="18.75" customHeight="1" spans="1:4">
      <c r="A36" s="54" t="s">
        <v>204</v>
      </c>
      <c r="B36" s="175">
        <v>23862456.37</v>
      </c>
      <c r="C36" s="176" t="s">
        <v>52</v>
      </c>
      <c r="D36" s="175">
        <v>23862456.37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6"/>
  <sheetViews>
    <sheetView showZeros="0" topLeftCell="A7" workbookViewId="0">
      <selection activeCell="C28" sqref="C28"/>
    </sheetView>
  </sheetViews>
  <sheetFormatPr defaultColWidth="9.14285714285714" defaultRowHeight="14.25" customHeight="1" outlineLevelCol="6"/>
  <cols>
    <col min="1" max="1" width="20.1428571428571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54"/>
      <c r="F1" s="56"/>
      <c r="G1" s="38" t="s">
        <v>205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55"/>
      <c r="C2" s="155"/>
      <c r="D2" s="155"/>
      <c r="E2" s="155"/>
      <c r="F2" s="155"/>
      <c r="G2" s="155"/>
    </row>
    <row r="3" ht="18" customHeight="1" spans="1:7">
      <c r="A3" s="156" t="str">
        <f>"单位名称："&amp;"永德县小勐统镇人民政府"</f>
        <v>单位名称：永德县小勐统镇人民政府</v>
      </c>
      <c r="B3" s="28"/>
      <c r="C3" s="29"/>
      <c r="D3" s="29"/>
      <c r="E3" s="29"/>
      <c r="F3" s="99"/>
      <c r="G3" s="38" t="s">
        <v>1</v>
      </c>
    </row>
    <row r="4" ht="20.25" customHeight="1" spans="1:7">
      <c r="A4" s="157" t="s">
        <v>206</v>
      </c>
      <c r="B4" s="158"/>
      <c r="C4" s="104" t="s">
        <v>56</v>
      </c>
      <c r="D4" s="133" t="s">
        <v>75</v>
      </c>
      <c r="E4" s="13"/>
      <c r="F4" s="14"/>
      <c r="G4" s="125" t="s">
        <v>76</v>
      </c>
    </row>
    <row r="5" ht="20.25" customHeight="1" spans="1:7">
      <c r="A5" s="159" t="s">
        <v>73</v>
      </c>
      <c r="B5" s="159" t="s">
        <v>74</v>
      </c>
      <c r="C5" s="32"/>
      <c r="D5" s="65" t="s">
        <v>58</v>
      </c>
      <c r="E5" s="65" t="s">
        <v>207</v>
      </c>
      <c r="F5" s="65" t="s">
        <v>208</v>
      </c>
      <c r="G5" s="93"/>
    </row>
    <row r="6" ht="19.5" customHeight="1" spans="1:7">
      <c r="A6" s="159" t="s">
        <v>209</v>
      </c>
      <c r="B6" s="159" t="s">
        <v>210</v>
      </c>
      <c r="C6" s="159" t="s">
        <v>211</v>
      </c>
      <c r="D6" s="65">
        <v>4</v>
      </c>
      <c r="E6" s="160" t="s">
        <v>212</v>
      </c>
      <c r="F6" s="160" t="s">
        <v>213</v>
      </c>
      <c r="G6" s="159" t="s">
        <v>214</v>
      </c>
    </row>
    <row r="7" ht="18" customHeight="1" spans="1:7">
      <c r="A7" s="33" t="s">
        <v>84</v>
      </c>
      <c r="B7" s="33" t="s">
        <v>85</v>
      </c>
      <c r="C7" s="23">
        <v>6136434.01</v>
      </c>
      <c r="D7" s="23">
        <v>4882434.01</v>
      </c>
      <c r="E7" s="23">
        <v>4168008.65</v>
      </c>
      <c r="F7" s="23">
        <v>714425.36</v>
      </c>
      <c r="G7" s="23">
        <v>1254000</v>
      </c>
    </row>
    <row r="8" ht="18" customHeight="1" spans="1:7">
      <c r="A8" s="121" t="s">
        <v>86</v>
      </c>
      <c r="B8" s="121" t="s">
        <v>87</v>
      </c>
      <c r="C8" s="23">
        <v>80000</v>
      </c>
      <c r="D8" s="23"/>
      <c r="E8" s="23"/>
      <c r="F8" s="23"/>
      <c r="G8" s="23">
        <v>80000</v>
      </c>
    </row>
    <row r="9" ht="18" customHeight="1" spans="1:7">
      <c r="A9" s="161" t="s">
        <v>88</v>
      </c>
      <c r="B9" s="161" t="s">
        <v>89</v>
      </c>
      <c r="C9" s="23">
        <v>80000</v>
      </c>
      <c r="D9" s="23"/>
      <c r="E9" s="23"/>
      <c r="F9" s="23"/>
      <c r="G9" s="23">
        <v>80000</v>
      </c>
    </row>
    <row r="10" ht="18" customHeight="1" spans="1:7">
      <c r="A10" s="121" t="s">
        <v>90</v>
      </c>
      <c r="B10" s="121" t="s">
        <v>91</v>
      </c>
      <c r="C10" s="23">
        <v>5016132.29</v>
      </c>
      <c r="D10" s="23">
        <v>4640132.29</v>
      </c>
      <c r="E10" s="23">
        <v>3943706.93</v>
      </c>
      <c r="F10" s="23">
        <v>696425.36</v>
      </c>
      <c r="G10" s="23">
        <v>376000</v>
      </c>
    </row>
    <row r="11" ht="18" customHeight="1" spans="1:7">
      <c r="A11" s="161" t="s">
        <v>92</v>
      </c>
      <c r="B11" s="161" t="s">
        <v>93</v>
      </c>
      <c r="C11" s="23">
        <v>4640132.29</v>
      </c>
      <c r="D11" s="23">
        <v>4640132.29</v>
      </c>
      <c r="E11" s="23">
        <v>3943706.93</v>
      </c>
      <c r="F11" s="23">
        <v>696425.36</v>
      </c>
      <c r="G11" s="23"/>
    </row>
    <row r="12" ht="18" customHeight="1" spans="1:7">
      <c r="A12" s="161" t="s">
        <v>94</v>
      </c>
      <c r="B12" s="161" t="s">
        <v>95</v>
      </c>
      <c r="C12" s="23">
        <v>376000</v>
      </c>
      <c r="D12" s="23"/>
      <c r="E12" s="23"/>
      <c r="F12" s="23"/>
      <c r="G12" s="23">
        <v>376000</v>
      </c>
    </row>
    <row r="13" ht="18" customHeight="1" spans="1:7">
      <c r="A13" s="121" t="s">
        <v>96</v>
      </c>
      <c r="B13" s="121" t="s">
        <v>97</v>
      </c>
      <c r="C13" s="23">
        <v>1040301.72</v>
      </c>
      <c r="D13" s="23">
        <v>242301.72</v>
      </c>
      <c r="E13" s="23">
        <v>224301.72</v>
      </c>
      <c r="F13" s="23">
        <v>18000</v>
      </c>
      <c r="G13" s="23">
        <v>798000</v>
      </c>
    </row>
    <row r="14" ht="18" customHeight="1" spans="1:7">
      <c r="A14" s="161" t="s">
        <v>98</v>
      </c>
      <c r="B14" s="161" t="s">
        <v>93</v>
      </c>
      <c r="C14" s="23">
        <v>242301.72</v>
      </c>
      <c r="D14" s="23">
        <v>242301.72</v>
      </c>
      <c r="E14" s="23">
        <v>224301.72</v>
      </c>
      <c r="F14" s="23">
        <v>18000</v>
      </c>
      <c r="G14" s="23"/>
    </row>
    <row r="15" ht="18" customHeight="1" spans="1:7">
      <c r="A15" s="161" t="s">
        <v>99</v>
      </c>
      <c r="B15" s="161" t="s">
        <v>100</v>
      </c>
      <c r="C15" s="23">
        <v>798000</v>
      </c>
      <c r="D15" s="23"/>
      <c r="E15" s="23"/>
      <c r="F15" s="23"/>
      <c r="G15" s="23">
        <v>798000</v>
      </c>
    </row>
    <row r="16" ht="18" customHeight="1" spans="1:7">
      <c r="A16" s="33" t="s">
        <v>101</v>
      </c>
      <c r="B16" s="33" t="s">
        <v>102</v>
      </c>
      <c r="C16" s="23">
        <v>40000</v>
      </c>
      <c r="D16" s="23"/>
      <c r="E16" s="23"/>
      <c r="F16" s="23"/>
      <c r="G16" s="23">
        <v>40000</v>
      </c>
    </row>
    <row r="17" ht="18" customHeight="1" spans="1:7">
      <c r="A17" s="121" t="s">
        <v>103</v>
      </c>
      <c r="B17" s="121" t="s">
        <v>104</v>
      </c>
      <c r="C17" s="23">
        <v>40000</v>
      </c>
      <c r="D17" s="23"/>
      <c r="E17" s="23"/>
      <c r="F17" s="23"/>
      <c r="G17" s="23">
        <v>40000</v>
      </c>
    </row>
    <row r="18" ht="18" customHeight="1" spans="1:7">
      <c r="A18" s="161" t="s">
        <v>105</v>
      </c>
      <c r="B18" s="161" t="s">
        <v>106</v>
      </c>
      <c r="C18" s="23">
        <v>40000</v>
      </c>
      <c r="D18" s="23"/>
      <c r="E18" s="23"/>
      <c r="F18" s="23"/>
      <c r="G18" s="23">
        <v>40000</v>
      </c>
    </row>
    <row r="19" ht="18" customHeight="1" spans="1:7">
      <c r="A19" s="33" t="s">
        <v>107</v>
      </c>
      <c r="B19" s="33" t="s">
        <v>108</v>
      </c>
      <c r="C19" s="23">
        <v>2284313.92</v>
      </c>
      <c r="D19" s="23">
        <v>2284313.92</v>
      </c>
      <c r="E19" s="23">
        <v>2270813.92</v>
      </c>
      <c r="F19" s="23">
        <v>13500</v>
      </c>
      <c r="G19" s="23"/>
    </row>
    <row r="20" ht="18" customHeight="1" spans="1:7">
      <c r="A20" s="121" t="s">
        <v>109</v>
      </c>
      <c r="B20" s="121" t="s">
        <v>110</v>
      </c>
      <c r="C20" s="23">
        <v>137756.2</v>
      </c>
      <c r="D20" s="23">
        <v>137756.2</v>
      </c>
      <c r="E20" s="23">
        <v>137756.2</v>
      </c>
      <c r="F20" s="23"/>
      <c r="G20" s="23"/>
    </row>
    <row r="21" ht="18" customHeight="1" spans="1:7">
      <c r="A21" s="161" t="s">
        <v>111</v>
      </c>
      <c r="B21" s="161" t="s">
        <v>112</v>
      </c>
      <c r="C21" s="23">
        <v>137756.2</v>
      </c>
      <c r="D21" s="23">
        <v>137756.2</v>
      </c>
      <c r="E21" s="23">
        <v>137756.2</v>
      </c>
      <c r="F21" s="23"/>
      <c r="G21" s="23"/>
    </row>
    <row r="22" ht="18" customHeight="1" spans="1:7">
      <c r="A22" s="121" t="s">
        <v>113</v>
      </c>
      <c r="B22" s="121" t="s">
        <v>114</v>
      </c>
      <c r="C22" s="23">
        <v>2059509.72</v>
      </c>
      <c r="D22" s="23">
        <v>2059509.72</v>
      </c>
      <c r="E22" s="23">
        <v>2046009.72</v>
      </c>
      <c r="F22" s="23">
        <v>13500</v>
      </c>
      <c r="G22" s="23"/>
    </row>
    <row r="23" ht="18" customHeight="1" spans="1:7">
      <c r="A23" s="161" t="s">
        <v>115</v>
      </c>
      <c r="B23" s="161" t="s">
        <v>116</v>
      </c>
      <c r="C23" s="23">
        <v>588068.4</v>
      </c>
      <c r="D23" s="23">
        <v>588068.4</v>
      </c>
      <c r="E23" s="23">
        <v>574568.4</v>
      </c>
      <c r="F23" s="23">
        <v>13500</v>
      </c>
      <c r="G23" s="23"/>
    </row>
    <row r="24" ht="18" customHeight="1" spans="1:7">
      <c r="A24" s="161" t="s">
        <v>117</v>
      </c>
      <c r="B24" s="161" t="s">
        <v>118</v>
      </c>
      <c r="C24" s="23">
        <v>1471441.32</v>
      </c>
      <c r="D24" s="23">
        <v>1471441.32</v>
      </c>
      <c r="E24" s="23">
        <v>1471441.32</v>
      </c>
      <c r="F24" s="23"/>
      <c r="G24" s="23"/>
    </row>
    <row r="25" ht="18" customHeight="1" spans="1:7">
      <c r="A25" s="121" t="s">
        <v>119</v>
      </c>
      <c r="B25" s="121" t="s">
        <v>120</v>
      </c>
      <c r="C25" s="23">
        <v>87048</v>
      </c>
      <c r="D25" s="23">
        <v>87048</v>
      </c>
      <c r="E25" s="23">
        <v>87048</v>
      </c>
      <c r="F25" s="23"/>
      <c r="G25" s="23"/>
    </row>
    <row r="26" ht="18" customHeight="1" spans="1:7">
      <c r="A26" s="161" t="s">
        <v>121</v>
      </c>
      <c r="B26" s="161" t="s">
        <v>122</v>
      </c>
      <c r="C26" s="23">
        <v>87048</v>
      </c>
      <c r="D26" s="23">
        <v>87048</v>
      </c>
      <c r="E26" s="23">
        <v>87048</v>
      </c>
      <c r="F26" s="23"/>
      <c r="G26" s="23"/>
    </row>
    <row r="27" ht="18" customHeight="1" spans="1:7">
      <c r="A27" s="33" t="s">
        <v>123</v>
      </c>
      <c r="B27" s="33" t="s">
        <v>124</v>
      </c>
      <c r="C27" s="23">
        <v>732005.11</v>
      </c>
      <c r="D27" s="23">
        <v>732005.11</v>
      </c>
      <c r="E27" s="23">
        <v>732005.11</v>
      </c>
      <c r="F27" s="23"/>
      <c r="G27" s="23"/>
    </row>
    <row r="28" ht="18" customHeight="1" spans="1:7">
      <c r="A28" s="121" t="s">
        <v>125</v>
      </c>
      <c r="B28" s="121" t="s">
        <v>126</v>
      </c>
      <c r="C28" s="23">
        <v>21600</v>
      </c>
      <c r="D28" s="23">
        <v>21600</v>
      </c>
      <c r="E28" s="23">
        <v>21600</v>
      </c>
      <c r="F28" s="23"/>
      <c r="G28" s="23"/>
    </row>
    <row r="29" ht="18" customHeight="1" spans="1:7">
      <c r="A29" s="161" t="s">
        <v>127</v>
      </c>
      <c r="B29" s="161" t="s">
        <v>128</v>
      </c>
      <c r="C29" s="23">
        <v>21600</v>
      </c>
      <c r="D29" s="23">
        <v>21600</v>
      </c>
      <c r="E29" s="23">
        <v>21600</v>
      </c>
      <c r="F29" s="23"/>
      <c r="G29" s="23"/>
    </row>
    <row r="30" ht="18" customHeight="1" spans="1:7">
      <c r="A30" s="121" t="s">
        <v>129</v>
      </c>
      <c r="B30" s="121" t="s">
        <v>130</v>
      </c>
      <c r="C30" s="23">
        <v>710405.11</v>
      </c>
      <c r="D30" s="23">
        <v>710405.11</v>
      </c>
      <c r="E30" s="23">
        <v>710405.11</v>
      </c>
      <c r="F30" s="23"/>
      <c r="G30" s="23"/>
    </row>
    <row r="31" ht="18" customHeight="1" spans="1:7">
      <c r="A31" s="161" t="s">
        <v>131</v>
      </c>
      <c r="B31" s="161" t="s">
        <v>132</v>
      </c>
      <c r="C31" s="23">
        <v>652952.09</v>
      </c>
      <c r="D31" s="23">
        <v>652952.09</v>
      </c>
      <c r="E31" s="23">
        <v>652952.09</v>
      </c>
      <c r="F31" s="23"/>
      <c r="G31" s="23"/>
    </row>
    <row r="32" ht="18" customHeight="1" spans="1:7">
      <c r="A32" s="161" t="s">
        <v>133</v>
      </c>
      <c r="B32" s="161" t="s">
        <v>134</v>
      </c>
      <c r="C32" s="23">
        <v>57453.02</v>
      </c>
      <c r="D32" s="23">
        <v>57453.02</v>
      </c>
      <c r="E32" s="23">
        <v>57453.02</v>
      </c>
      <c r="F32" s="23"/>
      <c r="G32" s="23"/>
    </row>
    <row r="33" ht="18" customHeight="1" spans="1:7">
      <c r="A33" s="33" t="s">
        <v>135</v>
      </c>
      <c r="B33" s="33" t="s">
        <v>136</v>
      </c>
      <c r="C33" s="23">
        <v>13343064.84</v>
      </c>
      <c r="D33" s="23">
        <v>7453944.84</v>
      </c>
      <c r="E33" s="23">
        <v>7453944.84</v>
      </c>
      <c r="F33" s="23"/>
      <c r="G33" s="23">
        <v>5889120</v>
      </c>
    </row>
    <row r="34" ht="18" customHeight="1" spans="1:7">
      <c r="A34" s="121" t="s">
        <v>137</v>
      </c>
      <c r="B34" s="121" t="s">
        <v>138</v>
      </c>
      <c r="C34" s="23">
        <v>7453944.84</v>
      </c>
      <c r="D34" s="23">
        <v>7453944.84</v>
      </c>
      <c r="E34" s="23">
        <v>7453944.84</v>
      </c>
      <c r="F34" s="23"/>
      <c r="G34" s="23"/>
    </row>
    <row r="35" ht="18" customHeight="1" spans="1:7">
      <c r="A35" s="161" t="s">
        <v>139</v>
      </c>
      <c r="B35" s="161" t="s">
        <v>140</v>
      </c>
      <c r="C35" s="23">
        <v>7453944.84</v>
      </c>
      <c r="D35" s="23">
        <v>7453944.84</v>
      </c>
      <c r="E35" s="23">
        <v>7453944.84</v>
      </c>
      <c r="F35" s="23"/>
      <c r="G35" s="23"/>
    </row>
    <row r="36" ht="18" customHeight="1" spans="1:7">
      <c r="A36" s="121" t="s">
        <v>141</v>
      </c>
      <c r="B36" s="121" t="s">
        <v>142</v>
      </c>
      <c r="C36" s="23">
        <v>1066300</v>
      </c>
      <c r="D36" s="23"/>
      <c r="E36" s="23"/>
      <c r="F36" s="23"/>
      <c r="G36" s="23">
        <v>1066300</v>
      </c>
    </row>
    <row r="37" ht="18" customHeight="1" spans="1:7">
      <c r="A37" s="161" t="s">
        <v>143</v>
      </c>
      <c r="B37" s="161" t="s">
        <v>144</v>
      </c>
      <c r="C37" s="23">
        <v>1066300</v>
      </c>
      <c r="D37" s="23"/>
      <c r="E37" s="23"/>
      <c r="F37" s="23"/>
      <c r="G37" s="23">
        <v>1066300</v>
      </c>
    </row>
    <row r="38" ht="18" customHeight="1" spans="1:7">
      <c r="A38" s="121" t="s">
        <v>145</v>
      </c>
      <c r="B38" s="121" t="s">
        <v>146</v>
      </c>
      <c r="C38" s="23">
        <v>4822820</v>
      </c>
      <c r="D38" s="23"/>
      <c r="E38" s="23"/>
      <c r="F38" s="23"/>
      <c r="G38" s="23">
        <v>4822820</v>
      </c>
    </row>
    <row r="39" ht="18" customHeight="1" spans="1:7">
      <c r="A39" s="161" t="s">
        <v>147</v>
      </c>
      <c r="B39" s="161" t="s">
        <v>148</v>
      </c>
      <c r="C39" s="23">
        <v>4822820</v>
      </c>
      <c r="D39" s="23"/>
      <c r="E39" s="23"/>
      <c r="F39" s="23"/>
      <c r="G39" s="23">
        <v>4822820</v>
      </c>
    </row>
    <row r="40" ht="18" customHeight="1" spans="1:7">
      <c r="A40" s="33" t="s">
        <v>149</v>
      </c>
      <c r="B40" s="33" t="s">
        <v>150</v>
      </c>
      <c r="C40" s="23">
        <v>1103580.99</v>
      </c>
      <c r="D40" s="23">
        <v>1103580.99</v>
      </c>
      <c r="E40" s="23">
        <v>1103580.99</v>
      </c>
      <c r="F40" s="23"/>
      <c r="G40" s="23"/>
    </row>
    <row r="41" ht="18" customHeight="1" spans="1:7">
      <c r="A41" s="121" t="s">
        <v>151</v>
      </c>
      <c r="B41" s="121" t="s">
        <v>152</v>
      </c>
      <c r="C41" s="23">
        <v>1103580.99</v>
      </c>
      <c r="D41" s="23">
        <v>1103580.99</v>
      </c>
      <c r="E41" s="23">
        <v>1103580.99</v>
      </c>
      <c r="F41" s="23"/>
      <c r="G41" s="23"/>
    </row>
    <row r="42" ht="18" customHeight="1" spans="1:7">
      <c r="A42" s="161" t="s">
        <v>153</v>
      </c>
      <c r="B42" s="161" t="s">
        <v>154</v>
      </c>
      <c r="C42" s="23">
        <v>1103580.99</v>
      </c>
      <c r="D42" s="23">
        <v>1103580.99</v>
      </c>
      <c r="E42" s="23">
        <v>1103580.99</v>
      </c>
      <c r="F42" s="23"/>
      <c r="G42" s="23"/>
    </row>
    <row r="43" ht="18" customHeight="1" spans="1:7">
      <c r="A43" s="33" t="s">
        <v>161</v>
      </c>
      <c r="B43" s="33" t="s">
        <v>162</v>
      </c>
      <c r="C43" s="23">
        <v>222187.5</v>
      </c>
      <c r="D43" s="23"/>
      <c r="E43" s="23"/>
      <c r="F43" s="23"/>
      <c r="G43" s="23">
        <v>222187.5</v>
      </c>
    </row>
    <row r="44" ht="18" customHeight="1" spans="1:7">
      <c r="A44" s="121" t="s">
        <v>163</v>
      </c>
      <c r="B44" s="121" t="s">
        <v>164</v>
      </c>
      <c r="C44" s="23">
        <v>222187.5</v>
      </c>
      <c r="D44" s="23"/>
      <c r="E44" s="23"/>
      <c r="F44" s="23"/>
      <c r="G44" s="23">
        <v>222187.5</v>
      </c>
    </row>
    <row r="45" ht="18" customHeight="1" spans="1:7">
      <c r="A45" s="161" t="s">
        <v>165</v>
      </c>
      <c r="B45" s="161" t="s">
        <v>166</v>
      </c>
      <c r="C45" s="23">
        <v>222187.5</v>
      </c>
      <c r="D45" s="23"/>
      <c r="E45" s="23"/>
      <c r="F45" s="23"/>
      <c r="G45" s="23">
        <v>222187.5</v>
      </c>
    </row>
    <row r="46" ht="18" customHeight="1" spans="1:7">
      <c r="A46" s="162" t="s">
        <v>167</v>
      </c>
      <c r="B46" s="163" t="s">
        <v>167</v>
      </c>
      <c r="C46" s="23">
        <v>23861586.37</v>
      </c>
      <c r="D46" s="23">
        <v>16456278.87</v>
      </c>
      <c r="E46" s="23">
        <v>15728353.51</v>
      </c>
      <c r="F46" s="23">
        <v>727925.36</v>
      </c>
      <c r="G46" s="23">
        <v>7405307.5</v>
      </c>
    </row>
  </sheetData>
  <mergeCells count="7">
    <mergeCell ref="A2:G2"/>
    <mergeCell ref="A3:E3"/>
    <mergeCell ref="A4:B4"/>
    <mergeCell ref="D4:F4"/>
    <mergeCell ref="A46:B46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C15" sqref="C15"/>
    </sheetView>
  </sheetViews>
  <sheetFormatPr defaultColWidth="9.14285714285714" defaultRowHeight="14.25" customHeight="1" outlineLevelCol="6"/>
  <cols>
    <col min="1" max="1" width="23.5714285714286" customWidth="1"/>
    <col min="2" max="7" width="22.847619047619" customWidth="1"/>
  </cols>
  <sheetData>
    <row r="1" ht="15" customHeight="1" spans="1:7">
      <c r="A1" s="144"/>
      <c r="B1" s="145"/>
      <c r="C1" s="146"/>
      <c r="D1" s="61"/>
      <c r="G1" s="86" t="s">
        <v>215</v>
      </c>
    </row>
    <row r="2" ht="39" customHeight="1" spans="1:7">
      <c r="A2" s="131" t="str">
        <f>"2025"&amp;"年“三公”经费支出预算表"</f>
        <v>2025年“三公”经费支出预算表</v>
      </c>
      <c r="B2" s="50"/>
      <c r="C2" s="50"/>
      <c r="D2" s="50"/>
      <c r="E2" s="50"/>
      <c r="F2" s="50"/>
      <c r="G2" s="50"/>
    </row>
    <row r="3" ht="18.75" customHeight="1" spans="1:7">
      <c r="A3" s="40" t="str">
        <f>"单位名称："&amp;"永德县小勐统镇人民政府"</f>
        <v>单位名称：永德县小勐统镇人民政府</v>
      </c>
      <c r="B3" s="145"/>
      <c r="C3" s="146"/>
      <c r="D3" s="61"/>
      <c r="E3" s="29"/>
      <c r="G3" s="86" t="s">
        <v>216</v>
      </c>
    </row>
    <row r="4" ht="18.75" customHeight="1" spans="1:7">
      <c r="A4" s="10" t="s">
        <v>217</v>
      </c>
      <c r="B4" s="10" t="s">
        <v>218</v>
      </c>
      <c r="C4" s="30" t="s">
        <v>219</v>
      </c>
      <c r="D4" s="12" t="s">
        <v>220</v>
      </c>
      <c r="E4" s="13"/>
      <c r="F4" s="14"/>
      <c r="G4" s="30" t="s">
        <v>221</v>
      </c>
    </row>
    <row r="5" ht="18.75" customHeight="1" spans="1:7">
      <c r="A5" s="17"/>
      <c r="B5" s="147"/>
      <c r="C5" s="32"/>
      <c r="D5" s="65" t="s">
        <v>58</v>
      </c>
      <c r="E5" s="65" t="s">
        <v>222</v>
      </c>
      <c r="F5" s="65" t="s">
        <v>223</v>
      </c>
      <c r="G5" s="32"/>
    </row>
    <row r="6" ht="18.75" customHeight="1" spans="1:7">
      <c r="A6" s="148" t="s">
        <v>56</v>
      </c>
      <c r="B6" s="149">
        <v>1</v>
      </c>
      <c r="C6" s="150">
        <v>2</v>
      </c>
      <c r="D6" s="151">
        <v>3</v>
      </c>
      <c r="E6" s="151">
        <v>4</v>
      </c>
      <c r="F6" s="151">
        <v>5</v>
      </c>
      <c r="G6" s="150">
        <v>6</v>
      </c>
    </row>
    <row r="7" ht="18.75" customHeight="1" spans="1:7">
      <c r="A7" s="148" t="s">
        <v>56</v>
      </c>
      <c r="B7" s="152">
        <v>62000</v>
      </c>
      <c r="C7" s="152"/>
      <c r="D7" s="152">
        <v>36000</v>
      </c>
      <c r="E7" s="152"/>
      <c r="F7" s="152">
        <v>36000</v>
      </c>
      <c r="G7" s="152">
        <v>26000</v>
      </c>
    </row>
    <row r="8" ht="18.75" customHeight="1" spans="1:7">
      <c r="A8" s="153" t="s">
        <v>224</v>
      </c>
      <c r="B8" s="152"/>
      <c r="C8" s="152"/>
      <c r="D8" s="152"/>
      <c r="E8" s="152"/>
      <c r="F8" s="152"/>
      <c r="G8" s="152"/>
    </row>
    <row r="9" ht="18.75" customHeight="1" spans="1:7">
      <c r="A9" s="153" t="s">
        <v>225</v>
      </c>
      <c r="B9" s="152">
        <v>62000</v>
      </c>
      <c r="C9" s="152"/>
      <c r="D9" s="152">
        <v>36000</v>
      </c>
      <c r="E9" s="152"/>
      <c r="F9" s="152">
        <v>36000</v>
      </c>
      <c r="G9" s="152">
        <v>26000</v>
      </c>
    </row>
    <row r="10" ht="18.75" customHeight="1" spans="1:7">
      <c r="A10" s="153" t="s">
        <v>226</v>
      </c>
      <c r="B10" s="152"/>
      <c r="C10" s="152"/>
      <c r="D10" s="152"/>
      <c r="E10" s="152"/>
      <c r="F10" s="152"/>
      <c r="G10" s="152"/>
    </row>
    <row r="11" ht="18.75" customHeight="1" spans="1:7">
      <c r="A11" s="153" t="s">
        <v>227</v>
      </c>
      <c r="B11" s="152"/>
      <c r="C11" s="152"/>
      <c r="D11" s="152"/>
      <c r="E11" s="152"/>
      <c r="F11" s="152"/>
      <c r="G11" s="152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57"/>
  <sheetViews>
    <sheetView showZeros="0" topLeftCell="A18" workbookViewId="0">
      <selection activeCell="B68" sqref="B68"/>
    </sheetView>
  </sheetViews>
  <sheetFormatPr defaultColWidth="9.14285714285714" defaultRowHeight="14.25" customHeight="1"/>
  <cols>
    <col min="1" max="1" width="32.847619047619" customWidth="1"/>
    <col min="2" max="2" width="25.4190476190476" customWidth="1"/>
    <col min="3" max="3" width="26.5714285714286" customWidth="1"/>
    <col min="4" max="4" width="10.1428571428571" customWidth="1"/>
    <col min="5" max="5" width="28.5904761904762" customWidth="1"/>
    <col min="6" max="6" width="10.2857142857143" customWidth="1"/>
    <col min="7" max="7" width="23" customWidth="1"/>
    <col min="8" max="21" width="19.847619047619" customWidth="1"/>
    <col min="22" max="23" width="20" customWidth="1"/>
  </cols>
  <sheetData>
    <row r="1" ht="15" customHeight="1" spans="2:23">
      <c r="B1" s="129"/>
      <c r="D1" s="130"/>
      <c r="E1" s="130"/>
      <c r="F1" s="130"/>
      <c r="G1" s="130"/>
      <c r="H1" s="66"/>
      <c r="I1" s="66"/>
      <c r="J1" s="66"/>
      <c r="K1" s="66"/>
      <c r="L1" s="66"/>
      <c r="M1" s="66"/>
      <c r="N1" s="29"/>
      <c r="O1" s="29"/>
      <c r="P1" s="29"/>
      <c r="Q1" s="66"/>
      <c r="U1" s="129"/>
      <c r="W1" s="37" t="s">
        <v>228</v>
      </c>
    </row>
    <row r="2" ht="39.75" customHeight="1" spans="1:23">
      <c r="A2" s="131" t="str">
        <f>"2025"&amp;"年部门基本支出预算表"</f>
        <v>2025年部门基本支出预算表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6"/>
      <c r="O2" s="6"/>
      <c r="P2" s="6"/>
      <c r="Q2" s="50"/>
      <c r="R2" s="50"/>
      <c r="S2" s="50"/>
      <c r="T2" s="50"/>
      <c r="U2" s="50"/>
      <c r="V2" s="50"/>
      <c r="W2" s="50"/>
    </row>
    <row r="3" ht="18.75" customHeight="1" spans="1:23">
      <c r="A3" s="7" t="str">
        <f>"单位名称："&amp;"永德县小勐统镇人民政府"</f>
        <v>单位名称：永德县小勐统镇人民政府</v>
      </c>
      <c r="B3" s="132"/>
      <c r="C3" s="132"/>
      <c r="D3" s="132"/>
      <c r="E3" s="132"/>
      <c r="F3" s="132"/>
      <c r="G3" s="132"/>
      <c r="H3" s="70"/>
      <c r="I3" s="70"/>
      <c r="J3" s="70"/>
      <c r="K3" s="70"/>
      <c r="L3" s="70"/>
      <c r="M3" s="70"/>
      <c r="N3" s="92"/>
      <c r="O3" s="92"/>
      <c r="P3" s="92"/>
      <c r="Q3" s="70"/>
      <c r="U3" s="129"/>
      <c r="W3" s="37" t="s">
        <v>216</v>
      </c>
    </row>
    <row r="4" ht="18" customHeight="1" spans="1:23">
      <c r="A4" s="10" t="s">
        <v>229</v>
      </c>
      <c r="B4" s="10" t="s">
        <v>230</v>
      </c>
      <c r="C4" s="10" t="s">
        <v>231</v>
      </c>
      <c r="D4" s="10" t="s">
        <v>232</v>
      </c>
      <c r="E4" s="10" t="s">
        <v>233</v>
      </c>
      <c r="F4" s="10" t="s">
        <v>234</v>
      </c>
      <c r="G4" s="10" t="s">
        <v>235</v>
      </c>
      <c r="H4" s="133" t="s">
        <v>236</v>
      </c>
      <c r="I4" s="63" t="s">
        <v>236</v>
      </c>
      <c r="J4" s="63"/>
      <c r="K4" s="63"/>
      <c r="L4" s="63"/>
      <c r="M4" s="63"/>
      <c r="N4" s="13"/>
      <c r="O4" s="13"/>
      <c r="P4" s="13"/>
      <c r="Q4" s="73" t="s">
        <v>62</v>
      </c>
      <c r="R4" s="63" t="s">
        <v>78</v>
      </c>
      <c r="S4" s="63"/>
      <c r="T4" s="63"/>
      <c r="U4" s="63"/>
      <c r="V4" s="63"/>
      <c r="W4" s="141"/>
    </row>
    <row r="5" ht="18" customHeight="1" spans="1:23">
      <c r="A5" s="15"/>
      <c r="B5" s="127"/>
      <c r="C5" s="15"/>
      <c r="D5" s="15"/>
      <c r="E5" s="15"/>
      <c r="F5" s="15"/>
      <c r="G5" s="15"/>
      <c r="H5" s="104" t="s">
        <v>237</v>
      </c>
      <c r="I5" s="133" t="s">
        <v>59</v>
      </c>
      <c r="J5" s="63"/>
      <c r="K5" s="63"/>
      <c r="L5" s="63"/>
      <c r="M5" s="141"/>
      <c r="N5" s="12" t="s">
        <v>238</v>
      </c>
      <c r="O5" s="13"/>
      <c r="P5" s="14"/>
      <c r="Q5" s="10" t="s">
        <v>62</v>
      </c>
      <c r="R5" s="133" t="s">
        <v>78</v>
      </c>
      <c r="S5" s="73" t="s">
        <v>65</v>
      </c>
      <c r="T5" s="63" t="s">
        <v>78</v>
      </c>
      <c r="U5" s="73" t="s">
        <v>67</v>
      </c>
      <c r="V5" s="73" t="s">
        <v>68</v>
      </c>
      <c r="W5" s="143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42" t="s">
        <v>239</v>
      </c>
      <c r="J6" s="10" t="s">
        <v>240</v>
      </c>
      <c r="K6" s="10" t="s">
        <v>241</v>
      </c>
      <c r="L6" s="10" t="s">
        <v>242</v>
      </c>
      <c r="M6" s="10" t="s">
        <v>243</v>
      </c>
      <c r="N6" s="10" t="s">
        <v>59</v>
      </c>
      <c r="O6" s="10" t="s">
        <v>60</v>
      </c>
      <c r="P6" s="10" t="s">
        <v>61</v>
      </c>
      <c r="Q6" s="31"/>
      <c r="R6" s="10" t="s">
        <v>58</v>
      </c>
      <c r="S6" s="10" t="s">
        <v>65</v>
      </c>
      <c r="T6" s="10" t="s">
        <v>244</v>
      </c>
      <c r="U6" s="10" t="s">
        <v>67</v>
      </c>
      <c r="V6" s="10" t="s">
        <v>68</v>
      </c>
      <c r="W6" s="10" t="s">
        <v>69</v>
      </c>
    </row>
    <row r="7" ht="37.5" customHeight="1" spans="1:23">
      <c r="A7" s="107"/>
      <c r="B7" s="107"/>
      <c r="C7" s="107"/>
      <c r="D7" s="107"/>
      <c r="E7" s="107"/>
      <c r="F7" s="107"/>
      <c r="G7" s="107"/>
      <c r="H7" s="107"/>
      <c r="I7" s="91"/>
      <c r="J7" s="17" t="s">
        <v>245</v>
      </c>
      <c r="K7" s="17" t="s">
        <v>241</v>
      </c>
      <c r="L7" s="17" t="s">
        <v>242</v>
      </c>
      <c r="M7" s="17" t="s">
        <v>243</v>
      </c>
      <c r="N7" s="17" t="s">
        <v>241</v>
      </c>
      <c r="O7" s="17" t="s">
        <v>242</v>
      </c>
      <c r="P7" s="17" t="s">
        <v>243</v>
      </c>
      <c r="Q7" s="17" t="s">
        <v>62</v>
      </c>
      <c r="R7" s="17" t="s">
        <v>58</v>
      </c>
      <c r="S7" s="17" t="s">
        <v>65</v>
      </c>
      <c r="T7" s="17" t="s">
        <v>244</v>
      </c>
      <c r="U7" s="17" t="s">
        <v>67</v>
      </c>
      <c r="V7" s="17" t="s">
        <v>68</v>
      </c>
      <c r="W7" s="17" t="s">
        <v>69</v>
      </c>
    </row>
    <row r="8" ht="19.5" customHeight="1" spans="1:23">
      <c r="A8" s="134">
        <v>1</v>
      </c>
      <c r="B8" s="134">
        <v>2</v>
      </c>
      <c r="C8" s="134">
        <v>3</v>
      </c>
      <c r="D8" s="134">
        <v>4</v>
      </c>
      <c r="E8" s="134">
        <v>5</v>
      </c>
      <c r="F8" s="134">
        <v>6</v>
      </c>
      <c r="G8" s="134">
        <v>7</v>
      </c>
      <c r="H8" s="134">
        <v>8</v>
      </c>
      <c r="I8" s="134">
        <v>9</v>
      </c>
      <c r="J8" s="134">
        <v>10</v>
      </c>
      <c r="K8" s="134">
        <v>11</v>
      </c>
      <c r="L8" s="134">
        <v>12</v>
      </c>
      <c r="M8" s="134">
        <v>13</v>
      </c>
      <c r="N8" s="134">
        <v>14</v>
      </c>
      <c r="O8" s="134">
        <v>15</v>
      </c>
      <c r="P8" s="134">
        <v>16</v>
      </c>
      <c r="Q8" s="134">
        <v>17</v>
      </c>
      <c r="R8" s="134">
        <v>18</v>
      </c>
      <c r="S8" s="134">
        <v>19</v>
      </c>
      <c r="T8" s="134">
        <v>20</v>
      </c>
      <c r="U8" s="134">
        <v>21</v>
      </c>
      <c r="V8" s="134">
        <v>22</v>
      </c>
      <c r="W8" s="134">
        <v>23</v>
      </c>
    </row>
    <row r="9" ht="21" customHeight="1" spans="1:23">
      <c r="A9" s="135" t="s">
        <v>71</v>
      </c>
      <c r="B9" s="135"/>
      <c r="C9" s="135"/>
      <c r="D9" s="135"/>
      <c r="E9" s="135"/>
      <c r="F9" s="135"/>
      <c r="G9" s="135"/>
      <c r="H9" s="23">
        <v>16456278.87</v>
      </c>
      <c r="I9" s="23">
        <v>16456278.87</v>
      </c>
      <c r="J9" s="23"/>
      <c r="K9" s="23"/>
      <c r="L9" s="23">
        <v>16456278.87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5"/>
      <c r="B10" s="21" t="s">
        <v>246</v>
      </c>
      <c r="C10" s="21" t="s">
        <v>247</v>
      </c>
      <c r="D10" s="21" t="s">
        <v>139</v>
      </c>
      <c r="E10" s="21" t="s">
        <v>140</v>
      </c>
      <c r="F10" s="21" t="s">
        <v>248</v>
      </c>
      <c r="G10" s="21" t="s">
        <v>249</v>
      </c>
      <c r="H10" s="23">
        <v>2577324</v>
      </c>
      <c r="I10" s="23">
        <v>2577324</v>
      </c>
      <c r="J10" s="23"/>
      <c r="K10" s="23"/>
      <c r="L10" s="23">
        <v>2577324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250</v>
      </c>
      <c r="C11" s="21" t="s">
        <v>251</v>
      </c>
      <c r="D11" s="21" t="s">
        <v>92</v>
      </c>
      <c r="E11" s="21" t="s">
        <v>93</v>
      </c>
      <c r="F11" s="21" t="s">
        <v>248</v>
      </c>
      <c r="G11" s="21" t="s">
        <v>249</v>
      </c>
      <c r="H11" s="23">
        <v>1080648</v>
      </c>
      <c r="I11" s="23">
        <v>1080648</v>
      </c>
      <c r="J11" s="23"/>
      <c r="K11" s="23"/>
      <c r="L11" s="23">
        <v>1080648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250</v>
      </c>
      <c r="C12" s="21" t="s">
        <v>251</v>
      </c>
      <c r="D12" s="21" t="s">
        <v>98</v>
      </c>
      <c r="E12" s="21" t="s">
        <v>93</v>
      </c>
      <c r="F12" s="21" t="s">
        <v>248</v>
      </c>
      <c r="G12" s="21" t="s">
        <v>249</v>
      </c>
      <c r="H12" s="23">
        <v>73296</v>
      </c>
      <c r="I12" s="23">
        <v>73296</v>
      </c>
      <c r="J12" s="23"/>
      <c r="K12" s="23"/>
      <c r="L12" s="23">
        <v>73296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246</v>
      </c>
      <c r="C13" s="21" t="s">
        <v>247</v>
      </c>
      <c r="D13" s="21" t="s">
        <v>139</v>
      </c>
      <c r="E13" s="21" t="s">
        <v>140</v>
      </c>
      <c r="F13" s="21" t="s">
        <v>252</v>
      </c>
      <c r="G13" s="21" t="s">
        <v>253</v>
      </c>
      <c r="H13" s="23">
        <v>470280</v>
      </c>
      <c r="I13" s="23">
        <v>470280</v>
      </c>
      <c r="J13" s="23"/>
      <c r="K13" s="23"/>
      <c r="L13" s="23">
        <v>470280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250</v>
      </c>
      <c r="C14" s="21" t="s">
        <v>251</v>
      </c>
      <c r="D14" s="21" t="s">
        <v>92</v>
      </c>
      <c r="E14" s="21" t="s">
        <v>93</v>
      </c>
      <c r="F14" s="21" t="s">
        <v>252</v>
      </c>
      <c r="G14" s="21" t="s">
        <v>253</v>
      </c>
      <c r="H14" s="23">
        <v>1616121.72</v>
      </c>
      <c r="I14" s="23">
        <v>1616121.72</v>
      </c>
      <c r="J14" s="23"/>
      <c r="K14" s="23"/>
      <c r="L14" s="23">
        <v>1616121.72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250</v>
      </c>
      <c r="C15" s="21" t="s">
        <v>251</v>
      </c>
      <c r="D15" s="21" t="s">
        <v>98</v>
      </c>
      <c r="E15" s="21" t="s">
        <v>93</v>
      </c>
      <c r="F15" s="21" t="s">
        <v>252</v>
      </c>
      <c r="G15" s="21" t="s">
        <v>253</v>
      </c>
      <c r="H15" s="23">
        <v>109077.72</v>
      </c>
      <c r="I15" s="23">
        <v>109077.72</v>
      </c>
      <c r="J15" s="23"/>
      <c r="K15" s="23"/>
      <c r="L15" s="23">
        <v>109077.72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246</v>
      </c>
      <c r="C16" s="21" t="s">
        <v>247</v>
      </c>
      <c r="D16" s="21" t="s">
        <v>139</v>
      </c>
      <c r="E16" s="21" t="s">
        <v>140</v>
      </c>
      <c r="F16" s="21" t="s">
        <v>252</v>
      </c>
      <c r="G16" s="21" t="s">
        <v>253</v>
      </c>
      <c r="H16" s="23">
        <v>402000</v>
      </c>
      <c r="I16" s="23">
        <v>402000</v>
      </c>
      <c r="J16" s="23"/>
      <c r="K16" s="23"/>
      <c r="L16" s="23">
        <v>402000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246</v>
      </c>
      <c r="C17" s="21" t="s">
        <v>247</v>
      </c>
      <c r="D17" s="21" t="s">
        <v>139</v>
      </c>
      <c r="E17" s="21" t="s">
        <v>140</v>
      </c>
      <c r="F17" s="21" t="s">
        <v>252</v>
      </c>
      <c r="G17" s="21" t="s">
        <v>253</v>
      </c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250</v>
      </c>
      <c r="C18" s="21" t="s">
        <v>251</v>
      </c>
      <c r="D18" s="21" t="s">
        <v>92</v>
      </c>
      <c r="E18" s="21" t="s">
        <v>93</v>
      </c>
      <c r="F18" s="21" t="s">
        <v>252</v>
      </c>
      <c r="G18" s="21" t="s">
        <v>253</v>
      </c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250</v>
      </c>
      <c r="C19" s="21" t="s">
        <v>251</v>
      </c>
      <c r="D19" s="21" t="s">
        <v>98</v>
      </c>
      <c r="E19" s="21" t="s">
        <v>93</v>
      </c>
      <c r="F19" s="21" t="s">
        <v>252</v>
      </c>
      <c r="G19" s="21" t="s">
        <v>253</v>
      </c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250</v>
      </c>
      <c r="C20" s="21" t="s">
        <v>251</v>
      </c>
      <c r="D20" s="21" t="s">
        <v>92</v>
      </c>
      <c r="E20" s="21" t="s">
        <v>93</v>
      </c>
      <c r="F20" s="21" t="s">
        <v>252</v>
      </c>
      <c r="G20" s="21" t="s">
        <v>253</v>
      </c>
      <c r="H20" s="23">
        <v>192000</v>
      </c>
      <c r="I20" s="23">
        <v>192000</v>
      </c>
      <c r="J20" s="23"/>
      <c r="K20" s="23"/>
      <c r="L20" s="23">
        <v>192000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250</v>
      </c>
      <c r="C21" s="21" t="s">
        <v>251</v>
      </c>
      <c r="D21" s="21" t="s">
        <v>92</v>
      </c>
      <c r="E21" s="21" t="s">
        <v>93</v>
      </c>
      <c r="F21" s="21" t="s">
        <v>254</v>
      </c>
      <c r="G21" s="21" t="s">
        <v>255</v>
      </c>
      <c r="H21" s="23">
        <v>90054</v>
      </c>
      <c r="I21" s="23">
        <v>90054</v>
      </c>
      <c r="J21" s="23"/>
      <c r="K21" s="23"/>
      <c r="L21" s="23">
        <v>90054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250</v>
      </c>
      <c r="C22" s="21" t="s">
        <v>251</v>
      </c>
      <c r="D22" s="21" t="s">
        <v>98</v>
      </c>
      <c r="E22" s="21" t="s">
        <v>93</v>
      </c>
      <c r="F22" s="21" t="s">
        <v>254</v>
      </c>
      <c r="G22" s="21" t="s">
        <v>255</v>
      </c>
      <c r="H22" s="23">
        <v>6108</v>
      </c>
      <c r="I22" s="23">
        <v>6108</v>
      </c>
      <c r="J22" s="23"/>
      <c r="K22" s="23"/>
      <c r="L22" s="23">
        <v>6108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256</v>
      </c>
      <c r="C23" s="21" t="s">
        <v>257</v>
      </c>
      <c r="D23" s="21" t="s">
        <v>92</v>
      </c>
      <c r="E23" s="21" t="s">
        <v>93</v>
      </c>
      <c r="F23" s="21" t="s">
        <v>254</v>
      </c>
      <c r="G23" s="21" t="s">
        <v>255</v>
      </c>
      <c r="H23" s="23">
        <v>502800</v>
      </c>
      <c r="I23" s="23">
        <v>502800</v>
      </c>
      <c r="J23" s="23"/>
      <c r="K23" s="23"/>
      <c r="L23" s="23">
        <v>502800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256</v>
      </c>
      <c r="C24" s="21" t="s">
        <v>257</v>
      </c>
      <c r="D24" s="21" t="s">
        <v>98</v>
      </c>
      <c r="E24" s="21" t="s">
        <v>93</v>
      </c>
      <c r="F24" s="21" t="s">
        <v>254</v>
      </c>
      <c r="G24" s="21" t="s">
        <v>255</v>
      </c>
      <c r="H24" s="23">
        <v>35820</v>
      </c>
      <c r="I24" s="23">
        <v>35820</v>
      </c>
      <c r="J24" s="23"/>
      <c r="K24" s="23"/>
      <c r="L24" s="23">
        <v>35820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258</v>
      </c>
      <c r="C25" s="21" t="s">
        <v>259</v>
      </c>
      <c r="D25" s="21" t="s">
        <v>139</v>
      </c>
      <c r="E25" s="21" t="s">
        <v>140</v>
      </c>
      <c r="F25" s="21" t="s">
        <v>260</v>
      </c>
      <c r="G25" s="21" t="s">
        <v>261</v>
      </c>
      <c r="H25" s="23">
        <v>1206000</v>
      </c>
      <c r="I25" s="23">
        <v>1206000</v>
      </c>
      <c r="J25" s="23"/>
      <c r="K25" s="23"/>
      <c r="L25" s="23">
        <v>1206000</v>
      </c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246</v>
      </c>
      <c r="C26" s="21" t="s">
        <v>247</v>
      </c>
      <c r="D26" s="21" t="s">
        <v>139</v>
      </c>
      <c r="E26" s="21" t="s">
        <v>140</v>
      </c>
      <c r="F26" s="21" t="s">
        <v>260</v>
      </c>
      <c r="G26" s="21" t="s">
        <v>261</v>
      </c>
      <c r="H26" s="23">
        <v>2011560.84</v>
      </c>
      <c r="I26" s="23">
        <v>2011560.84</v>
      </c>
      <c r="J26" s="23"/>
      <c r="K26" s="23"/>
      <c r="L26" s="23">
        <v>2011560.84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246</v>
      </c>
      <c r="C27" s="21" t="s">
        <v>247</v>
      </c>
      <c r="D27" s="21" t="s">
        <v>139</v>
      </c>
      <c r="E27" s="21" t="s">
        <v>140</v>
      </c>
      <c r="F27" s="21" t="s">
        <v>260</v>
      </c>
      <c r="G27" s="21" t="s">
        <v>261</v>
      </c>
      <c r="H27" s="23">
        <v>719580</v>
      </c>
      <c r="I27" s="23">
        <v>719580</v>
      </c>
      <c r="J27" s="23"/>
      <c r="K27" s="23"/>
      <c r="L27" s="23">
        <v>719580</v>
      </c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262</v>
      </c>
      <c r="C28" s="21" t="s">
        <v>263</v>
      </c>
      <c r="D28" s="21" t="s">
        <v>117</v>
      </c>
      <c r="E28" s="21" t="s">
        <v>118</v>
      </c>
      <c r="F28" s="21" t="s">
        <v>264</v>
      </c>
      <c r="G28" s="21" t="s">
        <v>265</v>
      </c>
      <c r="H28" s="23">
        <v>1471441.32</v>
      </c>
      <c r="I28" s="23">
        <v>1471441.32</v>
      </c>
      <c r="J28" s="23"/>
      <c r="K28" s="23"/>
      <c r="L28" s="23">
        <v>1471441.32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262</v>
      </c>
      <c r="C29" s="21" t="s">
        <v>263</v>
      </c>
      <c r="D29" s="21" t="s">
        <v>266</v>
      </c>
      <c r="E29" s="21" t="s">
        <v>267</v>
      </c>
      <c r="F29" s="21" t="s">
        <v>268</v>
      </c>
      <c r="G29" s="21" t="s">
        <v>269</v>
      </c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262</v>
      </c>
      <c r="C30" s="21" t="s">
        <v>263</v>
      </c>
      <c r="D30" s="21" t="s">
        <v>131</v>
      </c>
      <c r="E30" s="21" t="s">
        <v>132</v>
      </c>
      <c r="F30" s="21" t="s">
        <v>270</v>
      </c>
      <c r="G30" s="21" t="s">
        <v>271</v>
      </c>
      <c r="H30" s="23">
        <v>652952.09</v>
      </c>
      <c r="I30" s="23">
        <v>652952.09</v>
      </c>
      <c r="J30" s="23"/>
      <c r="K30" s="23"/>
      <c r="L30" s="23">
        <v>652952.09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262</v>
      </c>
      <c r="C31" s="21" t="s">
        <v>263</v>
      </c>
      <c r="D31" s="21" t="s">
        <v>272</v>
      </c>
      <c r="E31" s="21" t="s">
        <v>273</v>
      </c>
      <c r="F31" s="21" t="s">
        <v>270</v>
      </c>
      <c r="G31" s="21" t="s">
        <v>271</v>
      </c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262</v>
      </c>
      <c r="C32" s="21" t="s">
        <v>263</v>
      </c>
      <c r="D32" s="21" t="s">
        <v>92</v>
      </c>
      <c r="E32" s="21" t="s">
        <v>93</v>
      </c>
      <c r="F32" s="21" t="s">
        <v>274</v>
      </c>
      <c r="G32" s="21" t="s">
        <v>275</v>
      </c>
      <c r="H32" s="23">
        <v>40451.21</v>
      </c>
      <c r="I32" s="23">
        <v>40451.21</v>
      </c>
      <c r="J32" s="23"/>
      <c r="K32" s="23"/>
      <c r="L32" s="23">
        <v>40451.21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262</v>
      </c>
      <c r="C33" s="21" t="s">
        <v>263</v>
      </c>
      <c r="D33" s="21" t="s">
        <v>133</v>
      </c>
      <c r="E33" s="21" t="s">
        <v>134</v>
      </c>
      <c r="F33" s="21" t="s">
        <v>274</v>
      </c>
      <c r="G33" s="21" t="s">
        <v>275</v>
      </c>
      <c r="H33" s="23">
        <v>18393.02</v>
      </c>
      <c r="I33" s="23">
        <v>18393.02</v>
      </c>
      <c r="J33" s="23"/>
      <c r="K33" s="23"/>
      <c r="L33" s="23">
        <v>18393.02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262</v>
      </c>
      <c r="C34" s="21" t="s">
        <v>263</v>
      </c>
      <c r="D34" s="21" t="s">
        <v>133</v>
      </c>
      <c r="E34" s="21" t="s">
        <v>134</v>
      </c>
      <c r="F34" s="21" t="s">
        <v>274</v>
      </c>
      <c r="G34" s="21" t="s">
        <v>275</v>
      </c>
      <c r="H34" s="23">
        <v>39060</v>
      </c>
      <c r="I34" s="23">
        <v>39060</v>
      </c>
      <c r="J34" s="23"/>
      <c r="K34" s="23"/>
      <c r="L34" s="23">
        <v>39060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276</v>
      </c>
      <c r="C35" s="21" t="s">
        <v>154</v>
      </c>
      <c r="D35" s="21" t="s">
        <v>153</v>
      </c>
      <c r="E35" s="21" t="s">
        <v>154</v>
      </c>
      <c r="F35" s="21" t="s">
        <v>277</v>
      </c>
      <c r="G35" s="21" t="s">
        <v>154</v>
      </c>
      <c r="H35" s="23">
        <v>1103580.99</v>
      </c>
      <c r="I35" s="23">
        <v>1103580.99</v>
      </c>
      <c r="J35" s="23"/>
      <c r="K35" s="23"/>
      <c r="L35" s="23">
        <v>1103580.99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278</v>
      </c>
      <c r="C36" s="21" t="s">
        <v>279</v>
      </c>
      <c r="D36" s="21" t="s">
        <v>92</v>
      </c>
      <c r="E36" s="21" t="s">
        <v>93</v>
      </c>
      <c r="F36" s="21" t="s">
        <v>280</v>
      </c>
      <c r="G36" s="21" t="s">
        <v>281</v>
      </c>
      <c r="H36" s="23">
        <v>421632</v>
      </c>
      <c r="I36" s="23">
        <v>421632</v>
      </c>
      <c r="J36" s="23"/>
      <c r="K36" s="23"/>
      <c r="L36" s="23">
        <v>421632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s="128" customFormat="1" ht="21" customHeight="1" spans="1:23">
      <c r="A37" s="136"/>
      <c r="B37" s="137" t="s">
        <v>282</v>
      </c>
      <c r="C37" s="137" t="s">
        <v>283</v>
      </c>
      <c r="D37" s="137" t="s">
        <v>92</v>
      </c>
      <c r="E37" s="137" t="s">
        <v>93</v>
      </c>
      <c r="F37" s="137" t="s">
        <v>284</v>
      </c>
      <c r="G37" s="137" t="s">
        <v>285</v>
      </c>
      <c r="H37" s="138">
        <v>51000</v>
      </c>
      <c r="I37" s="138">
        <v>51000</v>
      </c>
      <c r="J37" s="138"/>
      <c r="K37" s="138"/>
      <c r="L37" s="138">
        <v>51000</v>
      </c>
      <c r="M37" s="138"/>
      <c r="N37" s="138"/>
      <c r="O37" s="138"/>
      <c r="P37" s="138"/>
      <c r="Q37" s="138"/>
      <c r="R37" s="138"/>
      <c r="S37" s="138"/>
      <c r="T37" s="138"/>
      <c r="U37" s="138"/>
      <c r="V37" s="138"/>
      <c r="W37" s="138"/>
    </row>
    <row r="38" s="128" customFormat="1" ht="21" customHeight="1" spans="1:23">
      <c r="A38" s="136"/>
      <c r="B38" s="137" t="s">
        <v>282</v>
      </c>
      <c r="C38" s="137" t="s">
        <v>283</v>
      </c>
      <c r="D38" s="137" t="s">
        <v>92</v>
      </c>
      <c r="E38" s="137" t="s">
        <v>93</v>
      </c>
      <c r="F38" s="137" t="s">
        <v>286</v>
      </c>
      <c r="G38" s="137" t="s">
        <v>287</v>
      </c>
      <c r="H38" s="138">
        <v>15000</v>
      </c>
      <c r="I38" s="138">
        <v>15000</v>
      </c>
      <c r="J38" s="138"/>
      <c r="K38" s="138"/>
      <c r="L38" s="138">
        <v>15000</v>
      </c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</row>
    <row r="39" s="128" customFormat="1" ht="21" customHeight="1" spans="1:23">
      <c r="A39" s="136"/>
      <c r="B39" s="137" t="s">
        <v>282</v>
      </c>
      <c r="C39" s="137" t="s">
        <v>283</v>
      </c>
      <c r="D39" s="137" t="s">
        <v>92</v>
      </c>
      <c r="E39" s="137" t="s">
        <v>93</v>
      </c>
      <c r="F39" s="137" t="s">
        <v>288</v>
      </c>
      <c r="G39" s="137" t="s">
        <v>289</v>
      </c>
      <c r="H39" s="138">
        <v>55000</v>
      </c>
      <c r="I39" s="138">
        <v>55000</v>
      </c>
      <c r="J39" s="138"/>
      <c r="K39" s="138"/>
      <c r="L39" s="138">
        <v>55000</v>
      </c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</row>
    <row r="40" s="128" customFormat="1" ht="21" customHeight="1" spans="1:23">
      <c r="A40" s="136"/>
      <c r="B40" s="137" t="s">
        <v>282</v>
      </c>
      <c r="C40" s="137" t="s">
        <v>283</v>
      </c>
      <c r="D40" s="137" t="s">
        <v>92</v>
      </c>
      <c r="E40" s="137" t="s">
        <v>93</v>
      </c>
      <c r="F40" s="137" t="s">
        <v>290</v>
      </c>
      <c r="G40" s="137" t="s">
        <v>291</v>
      </c>
      <c r="H40" s="138">
        <v>28000</v>
      </c>
      <c r="I40" s="138">
        <v>28000</v>
      </c>
      <c r="J40" s="138"/>
      <c r="K40" s="138"/>
      <c r="L40" s="138">
        <v>28000</v>
      </c>
      <c r="M40" s="138"/>
      <c r="N40" s="138"/>
      <c r="O40" s="138"/>
      <c r="P40" s="138"/>
      <c r="Q40" s="138"/>
      <c r="R40" s="138"/>
      <c r="S40" s="138"/>
      <c r="T40" s="138"/>
      <c r="U40" s="138"/>
      <c r="V40" s="138"/>
      <c r="W40" s="138"/>
    </row>
    <row r="41" s="128" customFormat="1" ht="21" customHeight="1" spans="1:23">
      <c r="A41" s="136"/>
      <c r="B41" s="137" t="s">
        <v>282</v>
      </c>
      <c r="C41" s="137" t="s">
        <v>283</v>
      </c>
      <c r="D41" s="137" t="s">
        <v>92</v>
      </c>
      <c r="E41" s="137" t="s">
        <v>93</v>
      </c>
      <c r="F41" s="137" t="s">
        <v>292</v>
      </c>
      <c r="G41" s="137" t="s">
        <v>293</v>
      </c>
      <c r="H41" s="138">
        <v>35000</v>
      </c>
      <c r="I41" s="138">
        <v>35000</v>
      </c>
      <c r="J41" s="138"/>
      <c r="K41" s="138"/>
      <c r="L41" s="138">
        <v>35000</v>
      </c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</row>
    <row r="42" s="128" customFormat="1" ht="21" customHeight="1" spans="1:23">
      <c r="A42" s="136"/>
      <c r="B42" s="137" t="s">
        <v>294</v>
      </c>
      <c r="C42" s="137" t="s">
        <v>295</v>
      </c>
      <c r="D42" s="137" t="s">
        <v>92</v>
      </c>
      <c r="E42" s="137" t="s">
        <v>93</v>
      </c>
      <c r="F42" s="137" t="s">
        <v>296</v>
      </c>
      <c r="G42" s="137" t="s">
        <v>221</v>
      </c>
      <c r="H42" s="138">
        <v>26000</v>
      </c>
      <c r="I42" s="138">
        <v>26000</v>
      </c>
      <c r="J42" s="138"/>
      <c r="K42" s="138"/>
      <c r="L42" s="138">
        <v>26000</v>
      </c>
      <c r="M42" s="138"/>
      <c r="N42" s="138"/>
      <c r="O42" s="138"/>
      <c r="P42" s="138"/>
      <c r="Q42" s="138"/>
      <c r="R42" s="138"/>
      <c r="S42" s="138"/>
      <c r="T42" s="138"/>
      <c r="U42" s="138"/>
      <c r="V42" s="138"/>
      <c r="W42" s="138"/>
    </row>
    <row r="43" s="128" customFormat="1" ht="21" customHeight="1" spans="1:23">
      <c r="A43" s="136"/>
      <c r="B43" s="137" t="s">
        <v>282</v>
      </c>
      <c r="C43" s="137" t="s">
        <v>283</v>
      </c>
      <c r="D43" s="137" t="s">
        <v>92</v>
      </c>
      <c r="E43" s="137" t="s">
        <v>93</v>
      </c>
      <c r="F43" s="137" t="s">
        <v>297</v>
      </c>
      <c r="G43" s="137" t="s">
        <v>298</v>
      </c>
      <c r="H43" s="138">
        <v>1000</v>
      </c>
      <c r="I43" s="138">
        <v>1000</v>
      </c>
      <c r="J43" s="138"/>
      <c r="K43" s="138"/>
      <c r="L43" s="138">
        <v>1000</v>
      </c>
      <c r="M43" s="138"/>
      <c r="N43" s="138"/>
      <c r="O43" s="138"/>
      <c r="P43" s="138"/>
      <c r="Q43" s="138"/>
      <c r="R43" s="138"/>
      <c r="S43" s="138"/>
      <c r="T43" s="138"/>
      <c r="U43" s="138"/>
      <c r="V43" s="138"/>
      <c r="W43" s="138"/>
    </row>
    <row r="44" s="128" customFormat="1" ht="21" customHeight="1" spans="1:23">
      <c r="A44" s="136"/>
      <c r="B44" s="137" t="s">
        <v>282</v>
      </c>
      <c r="C44" s="137" t="s">
        <v>283</v>
      </c>
      <c r="D44" s="137" t="s">
        <v>92</v>
      </c>
      <c r="E44" s="137" t="s">
        <v>93</v>
      </c>
      <c r="F44" s="137" t="s">
        <v>299</v>
      </c>
      <c r="G44" s="137" t="s">
        <v>300</v>
      </c>
      <c r="H44" s="138">
        <v>100000</v>
      </c>
      <c r="I44" s="138">
        <v>100000</v>
      </c>
      <c r="J44" s="138"/>
      <c r="K44" s="138"/>
      <c r="L44" s="138">
        <v>100000</v>
      </c>
      <c r="M44" s="138"/>
      <c r="N44" s="138"/>
      <c r="O44" s="138"/>
      <c r="P44" s="138"/>
      <c r="Q44" s="138"/>
      <c r="R44" s="138"/>
      <c r="S44" s="138"/>
      <c r="T44" s="138"/>
      <c r="U44" s="138"/>
      <c r="V44" s="138"/>
      <c r="W44" s="138"/>
    </row>
    <row r="45" s="128" customFormat="1" ht="21" customHeight="1" spans="1:23">
      <c r="A45" s="136"/>
      <c r="B45" s="137" t="s">
        <v>301</v>
      </c>
      <c r="C45" s="137" t="s">
        <v>302</v>
      </c>
      <c r="D45" s="137" t="s">
        <v>92</v>
      </c>
      <c r="E45" s="137" t="s">
        <v>93</v>
      </c>
      <c r="F45" s="137" t="s">
        <v>284</v>
      </c>
      <c r="G45" s="137" t="s">
        <v>285</v>
      </c>
      <c r="H45" s="138">
        <v>6000</v>
      </c>
      <c r="I45" s="138">
        <v>6000</v>
      </c>
      <c r="J45" s="138"/>
      <c r="K45" s="138"/>
      <c r="L45" s="138">
        <v>6000</v>
      </c>
      <c r="M45" s="138"/>
      <c r="N45" s="138"/>
      <c r="O45" s="138"/>
      <c r="P45" s="138"/>
      <c r="Q45" s="138"/>
      <c r="R45" s="138"/>
      <c r="S45" s="138"/>
      <c r="T45" s="138"/>
      <c r="U45" s="138"/>
      <c r="V45" s="138"/>
      <c r="W45" s="138"/>
    </row>
    <row r="46" s="128" customFormat="1" ht="21" customHeight="1" spans="1:23">
      <c r="A46" s="136"/>
      <c r="B46" s="137" t="s">
        <v>303</v>
      </c>
      <c r="C46" s="137" t="s">
        <v>304</v>
      </c>
      <c r="D46" s="137" t="s">
        <v>92</v>
      </c>
      <c r="E46" s="137" t="s">
        <v>93</v>
      </c>
      <c r="F46" s="137" t="s">
        <v>305</v>
      </c>
      <c r="G46" s="137" t="s">
        <v>304</v>
      </c>
      <c r="H46" s="138">
        <v>74625.36</v>
      </c>
      <c r="I46" s="138">
        <v>74625.36</v>
      </c>
      <c r="J46" s="138"/>
      <c r="K46" s="138"/>
      <c r="L46" s="138">
        <v>74625.36</v>
      </c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38"/>
    </row>
    <row r="47" s="128" customFormat="1" ht="21" customHeight="1" spans="1:23">
      <c r="A47" s="136"/>
      <c r="B47" s="137" t="s">
        <v>306</v>
      </c>
      <c r="C47" s="137" t="s">
        <v>307</v>
      </c>
      <c r="D47" s="137" t="s">
        <v>92</v>
      </c>
      <c r="E47" s="137" t="s">
        <v>93</v>
      </c>
      <c r="F47" s="137" t="s">
        <v>308</v>
      </c>
      <c r="G47" s="137" t="s">
        <v>307</v>
      </c>
      <c r="H47" s="138">
        <v>36000</v>
      </c>
      <c r="I47" s="138">
        <v>36000</v>
      </c>
      <c r="J47" s="138"/>
      <c r="K47" s="138"/>
      <c r="L47" s="138">
        <v>36000</v>
      </c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</row>
    <row r="48" s="128" customFormat="1" ht="21" customHeight="1" spans="1:23">
      <c r="A48" s="136"/>
      <c r="B48" s="137" t="s">
        <v>309</v>
      </c>
      <c r="C48" s="137" t="s">
        <v>310</v>
      </c>
      <c r="D48" s="137" t="s">
        <v>92</v>
      </c>
      <c r="E48" s="137" t="s">
        <v>93</v>
      </c>
      <c r="F48" s="137" t="s">
        <v>311</v>
      </c>
      <c r="G48" s="137" t="s">
        <v>312</v>
      </c>
      <c r="H48" s="138">
        <v>268800</v>
      </c>
      <c r="I48" s="138">
        <v>268800</v>
      </c>
      <c r="J48" s="138"/>
      <c r="K48" s="138"/>
      <c r="L48" s="138">
        <v>268800</v>
      </c>
      <c r="M48" s="138"/>
      <c r="N48" s="138"/>
      <c r="O48" s="138"/>
      <c r="P48" s="138"/>
      <c r="Q48" s="138"/>
      <c r="R48" s="138"/>
      <c r="S48" s="138"/>
      <c r="T48" s="138"/>
      <c r="U48" s="138"/>
      <c r="V48" s="138"/>
      <c r="W48" s="138"/>
    </row>
    <row r="49" s="128" customFormat="1" ht="21" customHeight="1" spans="1:23">
      <c r="A49" s="136"/>
      <c r="B49" s="137" t="s">
        <v>309</v>
      </c>
      <c r="C49" s="137" t="s">
        <v>310</v>
      </c>
      <c r="D49" s="137" t="s">
        <v>98</v>
      </c>
      <c r="E49" s="137" t="s">
        <v>93</v>
      </c>
      <c r="F49" s="137" t="s">
        <v>311</v>
      </c>
      <c r="G49" s="137" t="s">
        <v>312</v>
      </c>
      <c r="H49" s="138">
        <v>18000</v>
      </c>
      <c r="I49" s="138">
        <v>18000</v>
      </c>
      <c r="J49" s="138"/>
      <c r="K49" s="138"/>
      <c r="L49" s="138">
        <v>18000</v>
      </c>
      <c r="M49" s="138"/>
      <c r="N49" s="138"/>
      <c r="O49" s="138"/>
      <c r="P49" s="138"/>
      <c r="Q49" s="138"/>
      <c r="R49" s="138"/>
      <c r="S49" s="138"/>
      <c r="T49" s="138"/>
      <c r="U49" s="138"/>
      <c r="V49" s="138"/>
      <c r="W49" s="138"/>
    </row>
    <row r="50" ht="21" customHeight="1" spans="1:23">
      <c r="A50" s="24"/>
      <c r="B50" s="21" t="s">
        <v>313</v>
      </c>
      <c r="C50" s="21" t="s">
        <v>314</v>
      </c>
      <c r="D50" s="21" t="s">
        <v>115</v>
      </c>
      <c r="E50" s="21" t="s">
        <v>116</v>
      </c>
      <c r="F50" s="21" t="s">
        <v>315</v>
      </c>
      <c r="G50" s="21" t="s">
        <v>316</v>
      </c>
      <c r="H50" s="23">
        <v>13500</v>
      </c>
      <c r="I50" s="23">
        <v>13500</v>
      </c>
      <c r="J50" s="23"/>
      <c r="K50" s="23"/>
      <c r="L50" s="23">
        <v>13500</v>
      </c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</row>
    <row r="51" ht="21" customHeight="1" spans="1:23">
      <c r="A51" s="24"/>
      <c r="B51" s="21" t="s">
        <v>317</v>
      </c>
      <c r="C51" s="21" t="s">
        <v>318</v>
      </c>
      <c r="D51" s="21" t="s">
        <v>115</v>
      </c>
      <c r="E51" s="21" t="s">
        <v>116</v>
      </c>
      <c r="F51" s="21" t="s">
        <v>319</v>
      </c>
      <c r="G51" s="21" t="s">
        <v>318</v>
      </c>
      <c r="H51" s="23">
        <v>574568.4</v>
      </c>
      <c r="I51" s="23">
        <v>574568.4</v>
      </c>
      <c r="J51" s="23"/>
      <c r="K51" s="23"/>
      <c r="L51" s="23">
        <v>574568.4</v>
      </c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</row>
    <row r="52" ht="21" customHeight="1" spans="1:23">
      <c r="A52" s="24"/>
      <c r="B52" s="21" t="s">
        <v>320</v>
      </c>
      <c r="C52" s="21" t="s">
        <v>321</v>
      </c>
      <c r="D52" s="21" t="s">
        <v>111</v>
      </c>
      <c r="E52" s="21" t="s">
        <v>112</v>
      </c>
      <c r="F52" s="21" t="s">
        <v>322</v>
      </c>
      <c r="G52" s="21" t="s">
        <v>321</v>
      </c>
      <c r="H52" s="23">
        <v>69720</v>
      </c>
      <c r="I52" s="23">
        <v>69720</v>
      </c>
      <c r="J52" s="23"/>
      <c r="K52" s="23"/>
      <c r="L52" s="23">
        <v>69720</v>
      </c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</row>
    <row r="53" ht="21" customHeight="1" spans="1:23">
      <c r="A53" s="24"/>
      <c r="B53" s="21" t="s">
        <v>320</v>
      </c>
      <c r="C53" s="21" t="s">
        <v>321</v>
      </c>
      <c r="D53" s="21" t="s">
        <v>127</v>
      </c>
      <c r="E53" s="21" t="s">
        <v>128</v>
      </c>
      <c r="F53" s="21" t="s">
        <v>322</v>
      </c>
      <c r="G53" s="21" t="s">
        <v>321</v>
      </c>
      <c r="H53" s="23">
        <v>21600</v>
      </c>
      <c r="I53" s="23">
        <v>21600</v>
      </c>
      <c r="J53" s="23"/>
      <c r="K53" s="23"/>
      <c r="L53" s="23">
        <v>21600</v>
      </c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</row>
    <row r="54" ht="21" customHeight="1" spans="1:23">
      <c r="A54" s="24"/>
      <c r="B54" s="21" t="s">
        <v>320</v>
      </c>
      <c r="C54" s="21" t="s">
        <v>321</v>
      </c>
      <c r="D54" s="21" t="s">
        <v>139</v>
      </c>
      <c r="E54" s="21" t="s">
        <v>140</v>
      </c>
      <c r="F54" s="21" t="s">
        <v>322</v>
      </c>
      <c r="G54" s="21" t="s">
        <v>321</v>
      </c>
      <c r="H54" s="23">
        <v>67200</v>
      </c>
      <c r="I54" s="23">
        <v>67200</v>
      </c>
      <c r="J54" s="23"/>
      <c r="K54" s="23"/>
      <c r="L54" s="23">
        <v>67200</v>
      </c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</row>
    <row r="55" ht="21" customHeight="1" spans="1:23">
      <c r="A55" s="24"/>
      <c r="B55" s="21" t="s">
        <v>323</v>
      </c>
      <c r="C55" s="21" t="s">
        <v>324</v>
      </c>
      <c r="D55" s="21" t="s">
        <v>121</v>
      </c>
      <c r="E55" s="21" t="s">
        <v>122</v>
      </c>
      <c r="F55" s="21" t="s">
        <v>322</v>
      </c>
      <c r="G55" s="21" t="s">
        <v>321</v>
      </c>
      <c r="H55" s="23">
        <v>87048</v>
      </c>
      <c r="I55" s="23">
        <v>87048</v>
      </c>
      <c r="J55" s="23"/>
      <c r="K55" s="23"/>
      <c r="L55" s="23">
        <v>87048</v>
      </c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</row>
    <row r="56" ht="21" customHeight="1" spans="1:23">
      <c r="A56" s="24"/>
      <c r="B56" s="21" t="s">
        <v>325</v>
      </c>
      <c r="C56" s="21" t="s">
        <v>326</v>
      </c>
      <c r="D56" s="21" t="s">
        <v>111</v>
      </c>
      <c r="E56" s="21" t="s">
        <v>112</v>
      </c>
      <c r="F56" s="21" t="s">
        <v>322</v>
      </c>
      <c r="G56" s="21" t="s">
        <v>321</v>
      </c>
      <c r="H56" s="23">
        <v>68036.2</v>
      </c>
      <c r="I56" s="23">
        <v>68036.2</v>
      </c>
      <c r="J56" s="23"/>
      <c r="K56" s="23"/>
      <c r="L56" s="23">
        <v>68036.2</v>
      </c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</row>
    <row r="57" ht="21" customHeight="1" spans="1:23">
      <c r="A57" s="34" t="s">
        <v>167</v>
      </c>
      <c r="B57" s="139"/>
      <c r="C57" s="139"/>
      <c r="D57" s="139"/>
      <c r="E57" s="139"/>
      <c r="F57" s="139"/>
      <c r="G57" s="140"/>
      <c r="H57" s="23">
        <v>16456278.87</v>
      </c>
      <c r="I57" s="23">
        <v>16456278.87</v>
      </c>
      <c r="J57" s="23"/>
      <c r="K57" s="23"/>
      <c r="L57" s="23">
        <v>16456278.87</v>
      </c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</row>
  </sheetData>
  <mergeCells count="30">
    <mergeCell ref="A2:W2"/>
    <mergeCell ref="A3:G3"/>
    <mergeCell ref="H4:W4"/>
    <mergeCell ref="I5:M5"/>
    <mergeCell ref="N5:P5"/>
    <mergeCell ref="R5:W5"/>
    <mergeCell ref="A57:G57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0"/>
  <sheetViews>
    <sheetView showZeros="0" topLeftCell="A10" workbookViewId="0">
      <selection activeCell="C27" sqref="C27"/>
    </sheetView>
  </sheetViews>
  <sheetFormatPr defaultColWidth="9.14285714285714" defaultRowHeight="14.25" customHeight="1"/>
  <cols>
    <col min="1" max="1" width="12.4190476190476" customWidth="1"/>
    <col min="2" max="2" width="30.4380952380952" customWidth="1"/>
    <col min="3" max="3" width="32.847619047619" customWidth="1"/>
    <col min="4" max="4" width="23.847619047619" customWidth="1"/>
    <col min="5" max="5" width="11.1428571428571" customWidth="1"/>
    <col min="6" max="6" width="17.7142857142857" customWidth="1"/>
    <col min="7" max="7" width="9.84761904761905" customWidth="1"/>
    <col min="8" max="8" width="17.7142857142857" customWidth="1"/>
    <col min="9" max="21" width="19.1428571428571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8" t="s">
        <v>327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tr">
        <f>"单位名称："&amp;"永德县小勐统镇人民政府"</f>
        <v>单位名称：永德县小勐统镇人民政府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8" t="s">
        <v>216</v>
      </c>
    </row>
    <row r="4" ht="18.75" customHeight="1" spans="1:23">
      <c r="A4" s="10" t="s">
        <v>328</v>
      </c>
      <c r="B4" s="11" t="s">
        <v>230</v>
      </c>
      <c r="C4" s="10" t="s">
        <v>231</v>
      </c>
      <c r="D4" s="10" t="s">
        <v>329</v>
      </c>
      <c r="E4" s="11" t="s">
        <v>232</v>
      </c>
      <c r="F4" s="11" t="s">
        <v>233</v>
      </c>
      <c r="G4" s="11" t="s">
        <v>330</v>
      </c>
      <c r="H4" s="11" t="s">
        <v>331</v>
      </c>
      <c r="I4" s="30" t="s">
        <v>56</v>
      </c>
      <c r="J4" s="12" t="s">
        <v>332</v>
      </c>
      <c r="K4" s="13"/>
      <c r="L4" s="13"/>
      <c r="M4" s="14"/>
      <c r="N4" s="12" t="s">
        <v>238</v>
      </c>
      <c r="O4" s="13"/>
      <c r="P4" s="14"/>
      <c r="Q4" s="11" t="s">
        <v>62</v>
      </c>
      <c r="R4" s="12" t="s">
        <v>78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4" t="s">
        <v>59</v>
      </c>
      <c r="K5" s="125"/>
      <c r="L5" s="11" t="s">
        <v>60</v>
      </c>
      <c r="M5" s="11" t="s">
        <v>61</v>
      </c>
      <c r="N5" s="11" t="s">
        <v>59</v>
      </c>
      <c r="O5" s="11" t="s">
        <v>60</v>
      </c>
      <c r="P5" s="11" t="s">
        <v>61</v>
      </c>
      <c r="Q5" s="16"/>
      <c r="R5" s="11" t="s">
        <v>58</v>
      </c>
      <c r="S5" s="10" t="s">
        <v>65</v>
      </c>
      <c r="T5" s="10" t="s">
        <v>244</v>
      </c>
      <c r="U5" s="10" t="s">
        <v>67</v>
      </c>
      <c r="V5" s="10" t="s">
        <v>68</v>
      </c>
      <c r="W5" s="10" t="s">
        <v>69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6" t="s">
        <v>58</v>
      </c>
      <c r="K6" s="93"/>
      <c r="L6" s="31"/>
      <c r="M6" s="31"/>
      <c r="N6" s="31"/>
      <c r="O6" s="31"/>
      <c r="P6" s="31"/>
      <c r="Q6" s="31"/>
      <c r="R6" s="31"/>
      <c r="S6" s="127"/>
      <c r="T6" s="127"/>
      <c r="U6" s="127"/>
      <c r="V6" s="127"/>
      <c r="W6" s="127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5" t="s">
        <v>58</v>
      </c>
      <c r="K7" s="45" t="s">
        <v>333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22">
        <v>1</v>
      </c>
      <c r="B8" s="122">
        <v>2</v>
      </c>
      <c r="C8" s="122">
        <v>3</v>
      </c>
      <c r="D8" s="122">
        <v>4</v>
      </c>
      <c r="E8" s="122">
        <v>5</v>
      </c>
      <c r="F8" s="122">
        <v>6</v>
      </c>
      <c r="G8" s="122">
        <v>7</v>
      </c>
      <c r="H8" s="122">
        <v>8</v>
      </c>
      <c r="I8" s="122">
        <v>9</v>
      </c>
      <c r="J8" s="122">
        <v>10</v>
      </c>
      <c r="K8" s="122">
        <v>11</v>
      </c>
      <c r="L8" s="122">
        <v>12</v>
      </c>
      <c r="M8" s="122">
        <v>13</v>
      </c>
      <c r="N8" s="122">
        <v>14</v>
      </c>
      <c r="O8" s="122">
        <v>15</v>
      </c>
      <c r="P8" s="122">
        <v>16</v>
      </c>
      <c r="Q8" s="122">
        <v>17</v>
      </c>
      <c r="R8" s="122">
        <v>18</v>
      </c>
      <c r="S8" s="122">
        <v>19</v>
      </c>
      <c r="T8" s="122">
        <v>20</v>
      </c>
      <c r="U8" s="122">
        <v>21</v>
      </c>
      <c r="V8" s="122">
        <v>22</v>
      </c>
      <c r="W8" s="122">
        <v>23</v>
      </c>
    </row>
    <row r="9" ht="18.75" customHeight="1" spans="1:23">
      <c r="A9" s="21"/>
      <c r="B9" s="21"/>
      <c r="C9" s="21" t="s">
        <v>334</v>
      </c>
      <c r="D9" s="21"/>
      <c r="E9" s="21"/>
      <c r="F9" s="21"/>
      <c r="G9" s="21"/>
      <c r="H9" s="21"/>
      <c r="I9" s="23">
        <v>222187.5</v>
      </c>
      <c r="J9" s="23">
        <v>222187.5</v>
      </c>
      <c r="K9" s="23">
        <v>222187.5</v>
      </c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18.75" customHeight="1" spans="1:23">
      <c r="A10" s="123" t="s">
        <v>335</v>
      </c>
      <c r="B10" s="123" t="s">
        <v>336</v>
      </c>
      <c r="C10" s="21" t="s">
        <v>334</v>
      </c>
      <c r="D10" s="123" t="s">
        <v>71</v>
      </c>
      <c r="E10" s="123" t="s">
        <v>165</v>
      </c>
      <c r="F10" s="123" t="s">
        <v>166</v>
      </c>
      <c r="G10" s="123" t="s">
        <v>337</v>
      </c>
      <c r="H10" s="123" t="s">
        <v>338</v>
      </c>
      <c r="I10" s="23">
        <v>222187.5</v>
      </c>
      <c r="J10" s="23">
        <v>222187.5</v>
      </c>
      <c r="K10" s="23">
        <v>222187.5</v>
      </c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18.75" customHeight="1" spans="1:23">
      <c r="A11" s="24"/>
      <c r="B11" s="24"/>
      <c r="C11" s="21" t="s">
        <v>339</v>
      </c>
      <c r="D11" s="24"/>
      <c r="E11" s="24"/>
      <c r="F11" s="24"/>
      <c r="G11" s="24"/>
      <c r="H11" s="24"/>
      <c r="I11" s="23">
        <v>728000</v>
      </c>
      <c r="J11" s="23">
        <v>728000</v>
      </c>
      <c r="K11" s="23">
        <v>728000</v>
      </c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18.75" customHeight="1" spans="1:23">
      <c r="A12" s="123" t="s">
        <v>340</v>
      </c>
      <c r="B12" s="123" t="s">
        <v>341</v>
      </c>
      <c r="C12" s="21" t="s">
        <v>339</v>
      </c>
      <c r="D12" s="123" t="s">
        <v>71</v>
      </c>
      <c r="E12" s="123" t="s">
        <v>99</v>
      </c>
      <c r="F12" s="123" t="s">
        <v>100</v>
      </c>
      <c r="G12" s="123" t="s">
        <v>284</v>
      </c>
      <c r="H12" s="123" t="s">
        <v>285</v>
      </c>
      <c r="I12" s="23">
        <v>126000</v>
      </c>
      <c r="J12" s="23">
        <v>126000</v>
      </c>
      <c r="K12" s="23">
        <v>126000</v>
      </c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18.75" customHeight="1" spans="1:23">
      <c r="A13" s="123" t="s">
        <v>340</v>
      </c>
      <c r="B13" s="123" t="s">
        <v>341</v>
      </c>
      <c r="C13" s="21" t="s">
        <v>339</v>
      </c>
      <c r="D13" s="123" t="s">
        <v>71</v>
      </c>
      <c r="E13" s="123" t="s">
        <v>147</v>
      </c>
      <c r="F13" s="123" t="s">
        <v>148</v>
      </c>
      <c r="G13" s="123" t="s">
        <v>284</v>
      </c>
      <c r="H13" s="123" t="s">
        <v>285</v>
      </c>
      <c r="I13" s="23">
        <v>224000</v>
      </c>
      <c r="J13" s="23">
        <v>224000</v>
      </c>
      <c r="K13" s="23">
        <v>224000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23" t="s">
        <v>340</v>
      </c>
      <c r="B14" s="123" t="s">
        <v>341</v>
      </c>
      <c r="C14" s="21" t="s">
        <v>339</v>
      </c>
      <c r="D14" s="123" t="s">
        <v>71</v>
      </c>
      <c r="E14" s="123" t="s">
        <v>147</v>
      </c>
      <c r="F14" s="123" t="s">
        <v>148</v>
      </c>
      <c r="G14" s="123" t="s">
        <v>284</v>
      </c>
      <c r="H14" s="123" t="s">
        <v>285</v>
      </c>
      <c r="I14" s="23">
        <v>378000</v>
      </c>
      <c r="J14" s="23">
        <v>378000</v>
      </c>
      <c r="K14" s="23">
        <v>378000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342</v>
      </c>
      <c r="D15" s="24"/>
      <c r="E15" s="24"/>
      <c r="F15" s="24"/>
      <c r="G15" s="24"/>
      <c r="H15" s="24"/>
      <c r="I15" s="23">
        <v>4892820</v>
      </c>
      <c r="J15" s="23">
        <v>4892820</v>
      </c>
      <c r="K15" s="23">
        <v>4892820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23" t="s">
        <v>340</v>
      </c>
      <c r="B16" s="123" t="s">
        <v>343</v>
      </c>
      <c r="C16" s="21" t="s">
        <v>342</v>
      </c>
      <c r="D16" s="123" t="s">
        <v>71</v>
      </c>
      <c r="E16" s="123" t="s">
        <v>99</v>
      </c>
      <c r="F16" s="123" t="s">
        <v>100</v>
      </c>
      <c r="G16" s="123" t="s">
        <v>322</v>
      </c>
      <c r="H16" s="123" t="s">
        <v>321</v>
      </c>
      <c r="I16" s="23">
        <v>672000</v>
      </c>
      <c r="J16" s="23">
        <v>672000</v>
      </c>
      <c r="K16" s="23">
        <v>672000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23" t="s">
        <v>340</v>
      </c>
      <c r="B17" s="123" t="s">
        <v>343</v>
      </c>
      <c r="C17" s="21" t="s">
        <v>342</v>
      </c>
      <c r="D17" s="123" t="s">
        <v>71</v>
      </c>
      <c r="E17" s="123" t="s">
        <v>147</v>
      </c>
      <c r="F17" s="123" t="s">
        <v>148</v>
      </c>
      <c r="G17" s="123" t="s">
        <v>322</v>
      </c>
      <c r="H17" s="123" t="s">
        <v>321</v>
      </c>
      <c r="I17" s="23">
        <v>294000</v>
      </c>
      <c r="J17" s="23">
        <v>294000</v>
      </c>
      <c r="K17" s="23">
        <v>294000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123" t="s">
        <v>340</v>
      </c>
      <c r="B18" s="123" t="s">
        <v>343</v>
      </c>
      <c r="C18" s="21" t="s">
        <v>342</v>
      </c>
      <c r="D18" s="123" t="s">
        <v>71</v>
      </c>
      <c r="E18" s="123" t="s">
        <v>147</v>
      </c>
      <c r="F18" s="123" t="s">
        <v>148</v>
      </c>
      <c r="G18" s="123" t="s">
        <v>322</v>
      </c>
      <c r="H18" s="123" t="s">
        <v>321</v>
      </c>
      <c r="I18" s="23">
        <v>114000</v>
      </c>
      <c r="J18" s="23">
        <v>114000</v>
      </c>
      <c r="K18" s="23">
        <v>114000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18.75" customHeight="1" spans="1:23">
      <c r="A19" s="123" t="s">
        <v>340</v>
      </c>
      <c r="B19" s="123" t="s">
        <v>343</v>
      </c>
      <c r="C19" s="21" t="s">
        <v>342</v>
      </c>
      <c r="D19" s="123" t="s">
        <v>71</v>
      </c>
      <c r="E19" s="123" t="s">
        <v>147</v>
      </c>
      <c r="F19" s="123" t="s">
        <v>148</v>
      </c>
      <c r="G19" s="123" t="s">
        <v>322</v>
      </c>
      <c r="H19" s="123" t="s">
        <v>321</v>
      </c>
      <c r="I19" s="23">
        <v>41220</v>
      </c>
      <c r="J19" s="23">
        <v>41220</v>
      </c>
      <c r="K19" s="23">
        <v>41220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18.75" customHeight="1" spans="1:23">
      <c r="A20" s="123" t="s">
        <v>340</v>
      </c>
      <c r="B20" s="123" t="s">
        <v>343</v>
      </c>
      <c r="C20" s="21" t="s">
        <v>342</v>
      </c>
      <c r="D20" s="123" t="s">
        <v>71</v>
      </c>
      <c r="E20" s="123" t="s">
        <v>147</v>
      </c>
      <c r="F20" s="123" t="s">
        <v>148</v>
      </c>
      <c r="G20" s="123" t="s">
        <v>322</v>
      </c>
      <c r="H20" s="123" t="s">
        <v>321</v>
      </c>
      <c r="I20" s="23">
        <v>1344000</v>
      </c>
      <c r="J20" s="23">
        <v>1344000</v>
      </c>
      <c r="K20" s="23">
        <v>1344000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18.75" customHeight="1" spans="1:23">
      <c r="A21" s="123" t="s">
        <v>340</v>
      </c>
      <c r="B21" s="123" t="s">
        <v>343</v>
      </c>
      <c r="C21" s="21" t="s">
        <v>342</v>
      </c>
      <c r="D21" s="123" t="s">
        <v>71</v>
      </c>
      <c r="E21" s="123" t="s">
        <v>147</v>
      </c>
      <c r="F21" s="123" t="s">
        <v>148</v>
      </c>
      <c r="G21" s="123" t="s">
        <v>322</v>
      </c>
      <c r="H21" s="123" t="s">
        <v>321</v>
      </c>
      <c r="I21" s="23">
        <v>1962000</v>
      </c>
      <c r="J21" s="23">
        <v>1962000</v>
      </c>
      <c r="K21" s="23">
        <v>1962000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18.75" customHeight="1" spans="1:23">
      <c r="A22" s="123" t="s">
        <v>340</v>
      </c>
      <c r="B22" s="123" t="s">
        <v>343</v>
      </c>
      <c r="C22" s="21" t="s">
        <v>342</v>
      </c>
      <c r="D22" s="123" t="s">
        <v>71</v>
      </c>
      <c r="E22" s="123" t="s">
        <v>147</v>
      </c>
      <c r="F22" s="123" t="s">
        <v>148</v>
      </c>
      <c r="G22" s="123" t="s">
        <v>322</v>
      </c>
      <c r="H22" s="123" t="s">
        <v>321</v>
      </c>
      <c r="I22" s="23">
        <v>307200</v>
      </c>
      <c r="J22" s="23">
        <v>307200</v>
      </c>
      <c r="K22" s="23">
        <v>307200</v>
      </c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18.75" customHeight="1" spans="1:23">
      <c r="A23" s="123" t="s">
        <v>340</v>
      </c>
      <c r="B23" s="123" t="s">
        <v>343</v>
      </c>
      <c r="C23" s="21" t="s">
        <v>342</v>
      </c>
      <c r="D23" s="123" t="s">
        <v>71</v>
      </c>
      <c r="E23" s="123" t="s">
        <v>147</v>
      </c>
      <c r="F23" s="123" t="s">
        <v>148</v>
      </c>
      <c r="G23" s="123" t="s">
        <v>322</v>
      </c>
      <c r="H23" s="123" t="s">
        <v>321</v>
      </c>
      <c r="I23" s="23">
        <v>57600</v>
      </c>
      <c r="J23" s="23">
        <v>57600</v>
      </c>
      <c r="K23" s="23">
        <v>57600</v>
      </c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18.75" customHeight="1" spans="1:23">
      <c r="A24" s="123" t="s">
        <v>340</v>
      </c>
      <c r="B24" s="123" t="s">
        <v>343</v>
      </c>
      <c r="C24" s="21" t="s">
        <v>342</v>
      </c>
      <c r="D24" s="123" t="s">
        <v>71</v>
      </c>
      <c r="E24" s="123" t="s">
        <v>147</v>
      </c>
      <c r="F24" s="123" t="s">
        <v>148</v>
      </c>
      <c r="G24" s="123" t="s">
        <v>322</v>
      </c>
      <c r="H24" s="123" t="s">
        <v>321</v>
      </c>
      <c r="I24" s="23">
        <v>100800</v>
      </c>
      <c r="J24" s="23">
        <v>100800</v>
      </c>
      <c r="K24" s="23">
        <v>100800</v>
      </c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18.75" customHeight="1" spans="1:23">
      <c r="A25" s="24"/>
      <c r="B25" s="24"/>
      <c r="C25" s="21" t="s">
        <v>344</v>
      </c>
      <c r="D25" s="24"/>
      <c r="E25" s="24"/>
      <c r="F25" s="24"/>
      <c r="G25" s="24"/>
      <c r="H25" s="24"/>
      <c r="I25" s="23">
        <v>210300</v>
      </c>
      <c r="J25" s="23">
        <v>210300</v>
      </c>
      <c r="K25" s="23">
        <v>210300</v>
      </c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18.75" customHeight="1" spans="1:23">
      <c r="A26" s="123" t="s">
        <v>345</v>
      </c>
      <c r="B26" s="123" t="s">
        <v>346</v>
      </c>
      <c r="C26" s="21" t="s">
        <v>344</v>
      </c>
      <c r="D26" s="123" t="s">
        <v>71</v>
      </c>
      <c r="E26" s="123" t="s">
        <v>143</v>
      </c>
      <c r="F26" s="123" t="s">
        <v>144</v>
      </c>
      <c r="G26" s="123" t="s">
        <v>292</v>
      </c>
      <c r="H26" s="123" t="s">
        <v>293</v>
      </c>
      <c r="I26" s="23">
        <v>210300</v>
      </c>
      <c r="J26" s="23">
        <v>210300</v>
      </c>
      <c r="K26" s="23">
        <v>210300</v>
      </c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18.75" customHeight="1" spans="1:23">
      <c r="A27" s="24"/>
      <c r="B27" s="24"/>
      <c r="C27" s="21" t="s">
        <v>347</v>
      </c>
      <c r="D27" s="24"/>
      <c r="E27" s="24"/>
      <c r="F27" s="24"/>
      <c r="G27" s="24"/>
      <c r="H27" s="24"/>
      <c r="I27" s="23">
        <v>80000</v>
      </c>
      <c r="J27" s="23">
        <v>80000</v>
      </c>
      <c r="K27" s="23">
        <v>80000</v>
      </c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18.75" customHeight="1" spans="1:23">
      <c r="A28" s="123" t="s">
        <v>345</v>
      </c>
      <c r="B28" s="123" t="s">
        <v>348</v>
      </c>
      <c r="C28" s="21" t="s">
        <v>347</v>
      </c>
      <c r="D28" s="123" t="s">
        <v>71</v>
      </c>
      <c r="E28" s="123" t="s">
        <v>88</v>
      </c>
      <c r="F28" s="123" t="s">
        <v>89</v>
      </c>
      <c r="G28" s="123" t="s">
        <v>292</v>
      </c>
      <c r="H28" s="123" t="s">
        <v>293</v>
      </c>
      <c r="I28" s="23">
        <v>80000</v>
      </c>
      <c r="J28" s="23">
        <v>80000</v>
      </c>
      <c r="K28" s="23">
        <v>80000</v>
      </c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18.75" customHeight="1" spans="1:23">
      <c r="A29" s="24"/>
      <c r="B29" s="24"/>
      <c r="C29" s="21" t="s">
        <v>349</v>
      </c>
      <c r="D29" s="24"/>
      <c r="E29" s="24"/>
      <c r="F29" s="24"/>
      <c r="G29" s="24"/>
      <c r="H29" s="24"/>
      <c r="I29" s="23">
        <v>870</v>
      </c>
      <c r="J29" s="23"/>
      <c r="K29" s="23"/>
      <c r="L29" s="23"/>
      <c r="M29" s="23">
        <v>870</v>
      </c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18.75" customHeight="1" spans="1:23">
      <c r="A30" s="123" t="s">
        <v>340</v>
      </c>
      <c r="B30" s="123" t="s">
        <v>350</v>
      </c>
      <c r="C30" s="21" t="s">
        <v>349</v>
      </c>
      <c r="D30" s="123" t="s">
        <v>71</v>
      </c>
      <c r="E30" s="123" t="s">
        <v>159</v>
      </c>
      <c r="F30" s="123" t="s">
        <v>160</v>
      </c>
      <c r="G30" s="123" t="s">
        <v>351</v>
      </c>
      <c r="H30" s="123" t="s">
        <v>352</v>
      </c>
      <c r="I30" s="23">
        <v>870</v>
      </c>
      <c r="J30" s="23"/>
      <c r="K30" s="23"/>
      <c r="L30" s="23"/>
      <c r="M30" s="23">
        <v>870</v>
      </c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18.75" customHeight="1" spans="1:23">
      <c r="A31" s="24"/>
      <c r="B31" s="24"/>
      <c r="C31" s="21" t="s">
        <v>353</v>
      </c>
      <c r="D31" s="24"/>
      <c r="E31" s="24"/>
      <c r="F31" s="24"/>
      <c r="G31" s="24"/>
      <c r="H31" s="24"/>
      <c r="I31" s="23">
        <v>376000</v>
      </c>
      <c r="J31" s="23">
        <v>376000</v>
      </c>
      <c r="K31" s="23">
        <v>376000</v>
      </c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18.75" customHeight="1" spans="1:23">
      <c r="A32" s="123" t="s">
        <v>335</v>
      </c>
      <c r="B32" s="123" t="s">
        <v>354</v>
      </c>
      <c r="C32" s="21" t="s">
        <v>353</v>
      </c>
      <c r="D32" s="123" t="s">
        <v>71</v>
      </c>
      <c r="E32" s="123" t="s">
        <v>94</v>
      </c>
      <c r="F32" s="123" t="s">
        <v>95</v>
      </c>
      <c r="G32" s="123" t="s">
        <v>284</v>
      </c>
      <c r="H32" s="123" t="s">
        <v>285</v>
      </c>
      <c r="I32" s="23">
        <v>276000</v>
      </c>
      <c r="J32" s="23">
        <v>276000</v>
      </c>
      <c r="K32" s="23">
        <v>276000</v>
      </c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18.75" customHeight="1" spans="1:23">
      <c r="A33" s="123" t="s">
        <v>335</v>
      </c>
      <c r="B33" s="123" t="s">
        <v>354</v>
      </c>
      <c r="C33" s="21" t="s">
        <v>353</v>
      </c>
      <c r="D33" s="123" t="s">
        <v>71</v>
      </c>
      <c r="E33" s="123" t="s">
        <v>94</v>
      </c>
      <c r="F33" s="123" t="s">
        <v>95</v>
      </c>
      <c r="G33" s="123" t="s">
        <v>355</v>
      </c>
      <c r="H33" s="123" t="s">
        <v>356</v>
      </c>
      <c r="I33" s="23">
        <v>100000</v>
      </c>
      <c r="J33" s="23">
        <v>100000</v>
      </c>
      <c r="K33" s="23">
        <v>100000</v>
      </c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18.75" customHeight="1" spans="1:23">
      <c r="A34" s="24"/>
      <c r="B34" s="24"/>
      <c r="C34" s="21" t="s">
        <v>357</v>
      </c>
      <c r="D34" s="24"/>
      <c r="E34" s="24"/>
      <c r="F34" s="24"/>
      <c r="G34" s="24"/>
      <c r="H34" s="24"/>
      <c r="I34" s="23">
        <v>40000</v>
      </c>
      <c r="J34" s="23">
        <v>40000</v>
      </c>
      <c r="K34" s="23">
        <v>40000</v>
      </c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18.75" customHeight="1" spans="1:23">
      <c r="A35" s="123" t="s">
        <v>345</v>
      </c>
      <c r="B35" s="123" t="s">
        <v>358</v>
      </c>
      <c r="C35" s="21" t="s">
        <v>357</v>
      </c>
      <c r="D35" s="123" t="s">
        <v>71</v>
      </c>
      <c r="E35" s="123" t="s">
        <v>105</v>
      </c>
      <c r="F35" s="123" t="s">
        <v>106</v>
      </c>
      <c r="G35" s="123" t="s">
        <v>284</v>
      </c>
      <c r="H35" s="123" t="s">
        <v>285</v>
      </c>
      <c r="I35" s="23">
        <v>40000</v>
      </c>
      <c r="J35" s="23">
        <v>40000</v>
      </c>
      <c r="K35" s="23">
        <v>40000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18.75" customHeight="1" spans="1:23">
      <c r="A36" s="24"/>
      <c r="B36" s="24"/>
      <c r="C36" s="21" t="s">
        <v>359</v>
      </c>
      <c r="D36" s="24"/>
      <c r="E36" s="24"/>
      <c r="F36" s="24"/>
      <c r="G36" s="24"/>
      <c r="H36" s="24"/>
      <c r="I36" s="23">
        <v>240000</v>
      </c>
      <c r="J36" s="23">
        <v>240000</v>
      </c>
      <c r="K36" s="23">
        <v>240000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18.75" customHeight="1" spans="1:23">
      <c r="A37" s="123" t="s">
        <v>345</v>
      </c>
      <c r="B37" s="123" t="s">
        <v>360</v>
      </c>
      <c r="C37" s="21" t="s">
        <v>359</v>
      </c>
      <c r="D37" s="123" t="s">
        <v>71</v>
      </c>
      <c r="E37" s="123" t="s">
        <v>143</v>
      </c>
      <c r="F37" s="123" t="s">
        <v>144</v>
      </c>
      <c r="G37" s="123" t="s">
        <v>284</v>
      </c>
      <c r="H37" s="123" t="s">
        <v>285</v>
      </c>
      <c r="I37" s="23">
        <v>240000</v>
      </c>
      <c r="J37" s="23">
        <v>240000</v>
      </c>
      <c r="K37" s="23">
        <v>240000</v>
      </c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18.75" customHeight="1" spans="1:23">
      <c r="A38" s="24"/>
      <c r="B38" s="24"/>
      <c r="C38" s="21" t="s">
        <v>361</v>
      </c>
      <c r="D38" s="24"/>
      <c r="E38" s="24"/>
      <c r="F38" s="24"/>
      <c r="G38" s="24"/>
      <c r="H38" s="24"/>
      <c r="I38" s="23">
        <v>616000</v>
      </c>
      <c r="J38" s="23">
        <v>616000</v>
      </c>
      <c r="K38" s="23">
        <v>616000</v>
      </c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18.75" customHeight="1" spans="1:23">
      <c r="A39" s="123" t="s">
        <v>340</v>
      </c>
      <c r="B39" s="123" t="s">
        <v>362</v>
      </c>
      <c r="C39" s="21" t="s">
        <v>361</v>
      </c>
      <c r="D39" s="123" t="s">
        <v>71</v>
      </c>
      <c r="E39" s="123" t="s">
        <v>143</v>
      </c>
      <c r="F39" s="123" t="s">
        <v>144</v>
      </c>
      <c r="G39" s="123" t="s">
        <v>322</v>
      </c>
      <c r="H39" s="123" t="s">
        <v>321</v>
      </c>
      <c r="I39" s="23">
        <v>616000</v>
      </c>
      <c r="J39" s="23">
        <v>616000</v>
      </c>
      <c r="K39" s="23">
        <v>616000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18.75" customHeight="1" spans="1:23">
      <c r="A40" s="34" t="s">
        <v>167</v>
      </c>
      <c r="B40" s="35"/>
      <c r="C40" s="35"/>
      <c r="D40" s="35"/>
      <c r="E40" s="35"/>
      <c r="F40" s="35"/>
      <c r="G40" s="35"/>
      <c r="H40" s="36"/>
      <c r="I40" s="23">
        <v>7406177.5</v>
      </c>
      <c r="J40" s="23">
        <v>7405307.5</v>
      </c>
      <c r="K40" s="23">
        <v>7405307.5</v>
      </c>
      <c r="L40" s="23"/>
      <c r="M40" s="23">
        <v>870</v>
      </c>
      <c r="N40" s="23"/>
      <c r="O40" s="23"/>
      <c r="P40" s="23"/>
      <c r="Q40" s="23"/>
      <c r="R40" s="23"/>
      <c r="S40" s="23"/>
      <c r="T40" s="23"/>
      <c r="U40" s="23"/>
      <c r="V40" s="23"/>
      <c r="W40" s="23"/>
    </row>
  </sheetData>
  <mergeCells count="28">
    <mergeCell ref="A2:W2"/>
    <mergeCell ref="A3:H3"/>
    <mergeCell ref="J4:M4"/>
    <mergeCell ref="N4:P4"/>
    <mergeCell ref="R4:W4"/>
    <mergeCell ref="A40:H4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7"/>
  <sheetViews>
    <sheetView showZeros="0" tabSelected="1" topLeftCell="A21" workbookViewId="0">
      <selection activeCell="B21" sqref="B21:B26"/>
    </sheetView>
  </sheetViews>
  <sheetFormatPr defaultColWidth="9.14285714285714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5" t="s">
        <v>363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0"/>
      <c r="G2" s="6"/>
      <c r="H2" s="50"/>
      <c r="I2" s="50"/>
      <c r="J2" s="6"/>
    </row>
    <row r="3" ht="18.75" customHeight="1" spans="1:8">
      <c r="A3" s="7" t="str">
        <f>"单位名称："&amp;"永德县小勐统镇人民政府"</f>
        <v>单位名称：永德县小勐统镇人民政府</v>
      </c>
      <c r="B3" s="3"/>
      <c r="C3" s="3"/>
      <c r="D3" s="3"/>
      <c r="E3" s="3"/>
      <c r="F3" s="51"/>
      <c r="G3" s="3"/>
      <c r="H3" s="51"/>
    </row>
    <row r="4" ht="18.75" customHeight="1" spans="1:10">
      <c r="A4" s="45" t="s">
        <v>364</v>
      </c>
      <c r="B4" s="45" t="s">
        <v>365</v>
      </c>
      <c r="C4" s="45" t="s">
        <v>366</v>
      </c>
      <c r="D4" s="45" t="s">
        <v>367</v>
      </c>
      <c r="E4" s="45" t="s">
        <v>368</v>
      </c>
      <c r="F4" s="52" t="s">
        <v>369</v>
      </c>
      <c r="G4" s="45" t="s">
        <v>370</v>
      </c>
      <c r="H4" s="52" t="s">
        <v>371</v>
      </c>
      <c r="I4" s="52" t="s">
        <v>372</v>
      </c>
      <c r="J4" s="45" t="s">
        <v>373</v>
      </c>
    </row>
    <row r="5" ht="18.75" customHeight="1" spans="1:10">
      <c r="A5" s="114">
        <v>1</v>
      </c>
      <c r="B5" s="114">
        <v>2</v>
      </c>
      <c r="C5" s="114">
        <v>3</v>
      </c>
      <c r="D5" s="114">
        <v>4</v>
      </c>
      <c r="E5" s="114">
        <v>5</v>
      </c>
      <c r="F5" s="114">
        <v>6</v>
      </c>
      <c r="G5" s="114">
        <v>7</v>
      </c>
      <c r="H5" s="114">
        <v>8</v>
      </c>
      <c r="I5" s="114">
        <v>9</v>
      </c>
      <c r="J5" s="114">
        <v>10</v>
      </c>
    </row>
    <row r="6" ht="18.75" customHeight="1" spans="1:10">
      <c r="A6" s="33" t="s">
        <v>71</v>
      </c>
      <c r="B6" s="46"/>
      <c r="C6" s="46"/>
      <c r="D6" s="46"/>
      <c r="E6" s="53"/>
      <c r="F6" s="54"/>
      <c r="G6" s="53"/>
      <c r="H6" s="54"/>
      <c r="I6" s="54"/>
      <c r="J6" s="53"/>
    </row>
    <row r="7" ht="18.75" customHeight="1" spans="1:10">
      <c r="A7" s="219" t="s">
        <v>347</v>
      </c>
      <c r="B7" s="116" t="s">
        <v>374</v>
      </c>
      <c r="C7" s="21" t="s">
        <v>375</v>
      </c>
      <c r="D7" s="21" t="s">
        <v>376</v>
      </c>
      <c r="E7" s="33" t="s">
        <v>377</v>
      </c>
      <c r="F7" s="21" t="s">
        <v>378</v>
      </c>
      <c r="G7" s="33" t="s">
        <v>210</v>
      </c>
      <c r="H7" s="21" t="s">
        <v>379</v>
      </c>
      <c r="I7" s="21" t="s">
        <v>380</v>
      </c>
      <c r="J7" s="33" t="s">
        <v>377</v>
      </c>
    </row>
    <row r="8" ht="18.75" customHeight="1" spans="1:10">
      <c r="A8" s="117"/>
      <c r="B8" s="118"/>
      <c r="C8" s="21" t="s">
        <v>375</v>
      </c>
      <c r="D8" s="21" t="s">
        <v>376</v>
      </c>
      <c r="E8" s="33" t="s">
        <v>381</v>
      </c>
      <c r="F8" s="21" t="s">
        <v>378</v>
      </c>
      <c r="G8" s="33" t="s">
        <v>211</v>
      </c>
      <c r="H8" s="21" t="s">
        <v>382</v>
      </c>
      <c r="I8" s="21" t="s">
        <v>380</v>
      </c>
      <c r="J8" s="33" t="s">
        <v>381</v>
      </c>
    </row>
    <row r="9" ht="18.75" customHeight="1" spans="1:10">
      <c r="A9" s="117"/>
      <c r="B9" s="118"/>
      <c r="C9" s="21" t="s">
        <v>375</v>
      </c>
      <c r="D9" s="21" t="s">
        <v>376</v>
      </c>
      <c r="E9" s="33" t="s">
        <v>383</v>
      </c>
      <c r="F9" s="21" t="s">
        <v>378</v>
      </c>
      <c r="G9" s="33" t="s">
        <v>384</v>
      </c>
      <c r="H9" s="21" t="s">
        <v>385</v>
      </c>
      <c r="I9" s="21" t="s">
        <v>380</v>
      </c>
      <c r="J9" s="33" t="s">
        <v>383</v>
      </c>
    </row>
    <row r="10" ht="18.75" customHeight="1" spans="1:10">
      <c r="A10" s="117"/>
      <c r="B10" s="118"/>
      <c r="C10" s="21" t="s">
        <v>375</v>
      </c>
      <c r="D10" s="21" t="s">
        <v>376</v>
      </c>
      <c r="E10" s="33" t="s">
        <v>386</v>
      </c>
      <c r="F10" s="21" t="s">
        <v>378</v>
      </c>
      <c r="G10" s="33" t="s">
        <v>387</v>
      </c>
      <c r="H10" s="21" t="s">
        <v>385</v>
      </c>
      <c r="I10" s="21" t="s">
        <v>380</v>
      </c>
      <c r="J10" s="33" t="s">
        <v>386</v>
      </c>
    </row>
    <row r="11" ht="18.75" customHeight="1" spans="1:10">
      <c r="A11" s="117"/>
      <c r="B11" s="118"/>
      <c r="C11" s="21" t="s">
        <v>375</v>
      </c>
      <c r="D11" s="21" t="s">
        <v>388</v>
      </c>
      <c r="E11" s="33" t="s">
        <v>389</v>
      </c>
      <c r="F11" s="21" t="s">
        <v>378</v>
      </c>
      <c r="G11" s="33" t="s">
        <v>390</v>
      </c>
      <c r="H11" s="21" t="s">
        <v>391</v>
      </c>
      <c r="I11" s="21" t="s">
        <v>380</v>
      </c>
      <c r="J11" s="33" t="s">
        <v>389</v>
      </c>
    </row>
    <row r="12" ht="18.75" customHeight="1" spans="1:10">
      <c r="A12" s="117"/>
      <c r="B12" s="118"/>
      <c r="C12" s="21" t="s">
        <v>375</v>
      </c>
      <c r="D12" s="21" t="s">
        <v>388</v>
      </c>
      <c r="E12" s="33" t="s">
        <v>392</v>
      </c>
      <c r="F12" s="21" t="s">
        <v>378</v>
      </c>
      <c r="G12" s="33" t="s">
        <v>390</v>
      </c>
      <c r="H12" s="21" t="s">
        <v>391</v>
      </c>
      <c r="I12" s="21" t="s">
        <v>380</v>
      </c>
      <c r="J12" s="33" t="s">
        <v>392</v>
      </c>
    </row>
    <row r="13" ht="18.75" customHeight="1" spans="1:10">
      <c r="A13" s="117"/>
      <c r="B13" s="118"/>
      <c r="C13" s="21" t="s">
        <v>375</v>
      </c>
      <c r="D13" s="21" t="s">
        <v>388</v>
      </c>
      <c r="E13" s="33" t="s">
        <v>393</v>
      </c>
      <c r="F13" s="21" t="s">
        <v>378</v>
      </c>
      <c r="G13" s="33" t="s">
        <v>390</v>
      </c>
      <c r="H13" s="21" t="s">
        <v>391</v>
      </c>
      <c r="I13" s="21" t="s">
        <v>380</v>
      </c>
      <c r="J13" s="33" t="s">
        <v>393</v>
      </c>
    </row>
    <row r="14" ht="18.75" customHeight="1" spans="1:10">
      <c r="A14" s="117"/>
      <c r="B14" s="118"/>
      <c r="C14" s="21" t="s">
        <v>375</v>
      </c>
      <c r="D14" s="21" t="s">
        <v>394</v>
      </c>
      <c r="E14" s="33" t="s">
        <v>395</v>
      </c>
      <c r="F14" s="21" t="s">
        <v>396</v>
      </c>
      <c r="G14" s="33" t="s">
        <v>397</v>
      </c>
      <c r="H14" s="21" t="s">
        <v>398</v>
      </c>
      <c r="I14" s="21" t="s">
        <v>399</v>
      </c>
      <c r="J14" s="33" t="s">
        <v>395</v>
      </c>
    </row>
    <row r="15" ht="18.75" customHeight="1" spans="1:10">
      <c r="A15" s="117"/>
      <c r="B15" s="118"/>
      <c r="C15" s="21" t="s">
        <v>375</v>
      </c>
      <c r="D15" s="21" t="s">
        <v>394</v>
      </c>
      <c r="E15" s="33" t="s">
        <v>400</v>
      </c>
      <c r="F15" s="21" t="s">
        <v>396</v>
      </c>
      <c r="G15" s="33" t="s">
        <v>401</v>
      </c>
      <c r="H15" s="21" t="s">
        <v>398</v>
      </c>
      <c r="I15" s="21" t="s">
        <v>399</v>
      </c>
      <c r="J15" s="33" t="s">
        <v>400</v>
      </c>
    </row>
    <row r="16" ht="18.75" customHeight="1" spans="1:10">
      <c r="A16" s="117"/>
      <c r="B16" s="118"/>
      <c r="C16" s="21" t="s">
        <v>375</v>
      </c>
      <c r="D16" s="21" t="s">
        <v>402</v>
      </c>
      <c r="E16" s="33" t="s">
        <v>403</v>
      </c>
      <c r="F16" s="21" t="s">
        <v>404</v>
      </c>
      <c r="G16" s="33" t="s">
        <v>211</v>
      </c>
      <c r="H16" s="21" t="s">
        <v>405</v>
      </c>
      <c r="I16" s="21" t="s">
        <v>380</v>
      </c>
      <c r="J16" s="33" t="s">
        <v>406</v>
      </c>
    </row>
    <row r="17" ht="18.75" customHeight="1" spans="1:10">
      <c r="A17" s="117"/>
      <c r="B17" s="118"/>
      <c r="C17" s="21" t="s">
        <v>375</v>
      </c>
      <c r="D17" s="21" t="s">
        <v>402</v>
      </c>
      <c r="E17" s="33" t="s">
        <v>407</v>
      </c>
      <c r="F17" s="21" t="s">
        <v>404</v>
      </c>
      <c r="G17" s="33" t="s">
        <v>390</v>
      </c>
      <c r="H17" s="21" t="s">
        <v>408</v>
      </c>
      <c r="I17" s="21" t="s">
        <v>380</v>
      </c>
      <c r="J17" s="33" t="s">
        <v>409</v>
      </c>
    </row>
    <row r="18" ht="18.75" customHeight="1" spans="1:10">
      <c r="A18" s="117"/>
      <c r="B18" s="118"/>
      <c r="C18" s="21" t="s">
        <v>410</v>
      </c>
      <c r="D18" s="21" t="s">
        <v>411</v>
      </c>
      <c r="E18" s="33" t="s">
        <v>412</v>
      </c>
      <c r="F18" s="21" t="s">
        <v>396</v>
      </c>
      <c r="G18" s="33" t="s">
        <v>413</v>
      </c>
      <c r="H18" s="21" t="s">
        <v>391</v>
      </c>
      <c r="I18" s="21" t="s">
        <v>399</v>
      </c>
      <c r="J18" s="33" t="s">
        <v>412</v>
      </c>
    </row>
    <row r="19" ht="18.75" customHeight="1" spans="1:10">
      <c r="A19" s="117"/>
      <c r="B19" s="118"/>
      <c r="C19" s="21" t="s">
        <v>410</v>
      </c>
      <c r="D19" s="21" t="s">
        <v>411</v>
      </c>
      <c r="E19" s="33" t="s">
        <v>414</v>
      </c>
      <c r="F19" s="21" t="s">
        <v>396</v>
      </c>
      <c r="G19" s="33" t="s">
        <v>415</v>
      </c>
      <c r="H19" s="21" t="s">
        <v>391</v>
      </c>
      <c r="I19" s="21" t="s">
        <v>399</v>
      </c>
      <c r="J19" s="33" t="s">
        <v>414</v>
      </c>
    </row>
    <row r="20" ht="18.75" customHeight="1" spans="1:10">
      <c r="A20" s="119"/>
      <c r="B20" s="120"/>
      <c r="C20" s="21" t="s">
        <v>416</v>
      </c>
      <c r="D20" s="21" t="s">
        <v>417</v>
      </c>
      <c r="E20" s="33" t="s">
        <v>418</v>
      </c>
      <c r="F20" s="21" t="s">
        <v>378</v>
      </c>
      <c r="G20" s="33" t="s">
        <v>419</v>
      </c>
      <c r="H20" s="21" t="s">
        <v>391</v>
      </c>
      <c r="I20" s="21" t="s">
        <v>380</v>
      </c>
      <c r="J20" s="33" t="s">
        <v>418</v>
      </c>
    </row>
    <row r="21" ht="18.75" customHeight="1" spans="1:10">
      <c r="A21" s="220" t="s">
        <v>339</v>
      </c>
      <c r="B21" s="116" t="s">
        <v>420</v>
      </c>
      <c r="C21" s="21" t="s">
        <v>375</v>
      </c>
      <c r="D21" s="21" t="s">
        <v>376</v>
      </c>
      <c r="E21" s="33" t="s">
        <v>421</v>
      </c>
      <c r="F21" s="21" t="s">
        <v>396</v>
      </c>
      <c r="G21" s="33" t="s">
        <v>161</v>
      </c>
      <c r="H21" s="21" t="s">
        <v>422</v>
      </c>
      <c r="I21" s="21" t="s">
        <v>380</v>
      </c>
      <c r="J21" s="33" t="s">
        <v>423</v>
      </c>
    </row>
    <row r="22" ht="18.75" customHeight="1" spans="1:10">
      <c r="A22" s="220" t="s">
        <v>339</v>
      </c>
      <c r="B22" s="118"/>
      <c r="C22" s="21" t="s">
        <v>375</v>
      </c>
      <c r="D22" s="21" t="s">
        <v>376</v>
      </c>
      <c r="E22" s="33" t="s">
        <v>424</v>
      </c>
      <c r="F22" s="21" t="s">
        <v>396</v>
      </c>
      <c r="G22" s="33" t="s">
        <v>425</v>
      </c>
      <c r="H22" s="21" t="s">
        <v>422</v>
      </c>
      <c r="I22" s="21" t="s">
        <v>380</v>
      </c>
      <c r="J22" s="33" t="s">
        <v>426</v>
      </c>
    </row>
    <row r="23" ht="18.75" customHeight="1" spans="1:10">
      <c r="A23" s="220" t="s">
        <v>339</v>
      </c>
      <c r="B23" s="118"/>
      <c r="C23" s="21" t="s">
        <v>375</v>
      </c>
      <c r="D23" s="21" t="s">
        <v>402</v>
      </c>
      <c r="E23" s="33" t="s">
        <v>403</v>
      </c>
      <c r="F23" s="21" t="s">
        <v>396</v>
      </c>
      <c r="G23" s="33" t="s">
        <v>427</v>
      </c>
      <c r="H23" s="21" t="s">
        <v>428</v>
      </c>
      <c r="I23" s="21" t="s">
        <v>380</v>
      </c>
      <c r="J23" s="33" t="s">
        <v>429</v>
      </c>
    </row>
    <row r="24" ht="18.75" customHeight="1" spans="1:10">
      <c r="A24" s="220" t="s">
        <v>339</v>
      </c>
      <c r="B24" s="118"/>
      <c r="C24" s="21" t="s">
        <v>410</v>
      </c>
      <c r="D24" s="21" t="s">
        <v>411</v>
      </c>
      <c r="E24" s="33" t="s">
        <v>430</v>
      </c>
      <c r="F24" s="21" t="s">
        <v>396</v>
      </c>
      <c r="G24" s="33" t="s">
        <v>431</v>
      </c>
      <c r="H24" s="21" t="s">
        <v>391</v>
      </c>
      <c r="I24" s="21" t="s">
        <v>399</v>
      </c>
      <c r="J24" s="33" t="s">
        <v>432</v>
      </c>
    </row>
    <row r="25" ht="18.75" customHeight="1" spans="1:10">
      <c r="A25" s="220" t="s">
        <v>339</v>
      </c>
      <c r="B25" s="118"/>
      <c r="C25" s="21" t="s">
        <v>416</v>
      </c>
      <c r="D25" s="21" t="s">
        <v>417</v>
      </c>
      <c r="E25" s="33" t="s">
        <v>433</v>
      </c>
      <c r="F25" s="21" t="s">
        <v>378</v>
      </c>
      <c r="G25" s="33" t="s">
        <v>434</v>
      </c>
      <c r="H25" s="21" t="s">
        <v>391</v>
      </c>
      <c r="I25" s="21" t="s">
        <v>380</v>
      </c>
      <c r="J25" s="33" t="s">
        <v>435</v>
      </c>
    </row>
    <row r="26" ht="18.75" customHeight="1" spans="1:10">
      <c r="A26" s="220" t="s">
        <v>339</v>
      </c>
      <c r="B26" s="120"/>
      <c r="C26" s="21" t="s">
        <v>416</v>
      </c>
      <c r="D26" s="21" t="s">
        <v>417</v>
      </c>
      <c r="E26" s="33" t="s">
        <v>436</v>
      </c>
      <c r="F26" s="21" t="s">
        <v>378</v>
      </c>
      <c r="G26" s="33" t="s">
        <v>434</v>
      </c>
      <c r="H26" s="21" t="s">
        <v>391</v>
      </c>
      <c r="I26" s="21" t="s">
        <v>380</v>
      </c>
      <c r="J26" s="33" t="s">
        <v>437</v>
      </c>
    </row>
    <row r="27" ht="18.75" customHeight="1" spans="1:10">
      <c r="A27" s="220" t="s">
        <v>357</v>
      </c>
      <c r="B27" s="21" t="s">
        <v>438</v>
      </c>
      <c r="C27" s="21" t="s">
        <v>375</v>
      </c>
      <c r="D27" s="21" t="s">
        <v>376</v>
      </c>
      <c r="E27" s="33" t="s">
        <v>439</v>
      </c>
      <c r="F27" s="21" t="s">
        <v>378</v>
      </c>
      <c r="G27" s="33" t="s">
        <v>210</v>
      </c>
      <c r="H27" s="21" t="s">
        <v>379</v>
      </c>
      <c r="I27" s="21" t="s">
        <v>380</v>
      </c>
      <c r="J27" s="33" t="s">
        <v>440</v>
      </c>
    </row>
    <row r="28" ht="18.75" customHeight="1" spans="1:10">
      <c r="A28" s="220" t="s">
        <v>357</v>
      </c>
      <c r="B28" s="21" t="s">
        <v>438</v>
      </c>
      <c r="C28" s="21" t="s">
        <v>375</v>
      </c>
      <c r="D28" s="21" t="s">
        <v>376</v>
      </c>
      <c r="E28" s="33" t="s">
        <v>441</v>
      </c>
      <c r="F28" s="21" t="s">
        <v>378</v>
      </c>
      <c r="G28" s="33" t="s">
        <v>213</v>
      </c>
      <c r="H28" s="21" t="s">
        <v>442</v>
      </c>
      <c r="I28" s="21" t="s">
        <v>380</v>
      </c>
      <c r="J28" s="33" t="s">
        <v>443</v>
      </c>
    </row>
    <row r="29" ht="18.75" customHeight="1" spans="1:10">
      <c r="A29" s="220" t="s">
        <v>357</v>
      </c>
      <c r="B29" s="21" t="s">
        <v>438</v>
      </c>
      <c r="C29" s="21" t="s">
        <v>375</v>
      </c>
      <c r="D29" s="21" t="s">
        <v>376</v>
      </c>
      <c r="E29" s="33" t="s">
        <v>444</v>
      </c>
      <c r="F29" s="21" t="s">
        <v>378</v>
      </c>
      <c r="G29" s="33" t="s">
        <v>210</v>
      </c>
      <c r="H29" s="21" t="s">
        <v>382</v>
      </c>
      <c r="I29" s="21" t="s">
        <v>380</v>
      </c>
      <c r="J29" s="33" t="s">
        <v>445</v>
      </c>
    </row>
    <row r="30" ht="18.75" customHeight="1" spans="1:10">
      <c r="A30" s="220" t="s">
        <v>357</v>
      </c>
      <c r="B30" s="21" t="s">
        <v>438</v>
      </c>
      <c r="C30" s="21" t="s">
        <v>375</v>
      </c>
      <c r="D30" s="21" t="s">
        <v>388</v>
      </c>
      <c r="E30" s="33" t="s">
        <v>446</v>
      </c>
      <c r="F30" s="21" t="s">
        <v>378</v>
      </c>
      <c r="G30" s="33" t="s">
        <v>447</v>
      </c>
      <c r="H30" s="21" t="s">
        <v>391</v>
      </c>
      <c r="I30" s="21" t="s">
        <v>380</v>
      </c>
      <c r="J30" s="33" t="s">
        <v>448</v>
      </c>
    </row>
    <row r="31" ht="18.75" customHeight="1" spans="1:10">
      <c r="A31" s="220" t="s">
        <v>357</v>
      </c>
      <c r="B31" s="21" t="s">
        <v>438</v>
      </c>
      <c r="C31" s="21" t="s">
        <v>375</v>
      </c>
      <c r="D31" s="21" t="s">
        <v>388</v>
      </c>
      <c r="E31" s="33" t="s">
        <v>449</v>
      </c>
      <c r="F31" s="21" t="s">
        <v>396</v>
      </c>
      <c r="G31" s="33" t="s">
        <v>450</v>
      </c>
      <c r="H31" s="21" t="s">
        <v>391</v>
      </c>
      <c r="I31" s="21" t="s">
        <v>399</v>
      </c>
      <c r="J31" s="33" t="s">
        <v>451</v>
      </c>
    </row>
    <row r="32" ht="18.75" customHeight="1" spans="1:10">
      <c r="A32" s="220" t="s">
        <v>357</v>
      </c>
      <c r="B32" s="21" t="s">
        <v>438</v>
      </c>
      <c r="C32" s="21" t="s">
        <v>375</v>
      </c>
      <c r="D32" s="21" t="s">
        <v>394</v>
      </c>
      <c r="E32" s="33" t="s">
        <v>393</v>
      </c>
      <c r="F32" s="21" t="s">
        <v>396</v>
      </c>
      <c r="G32" s="33" t="s">
        <v>390</v>
      </c>
      <c r="H32" s="21" t="s">
        <v>391</v>
      </c>
      <c r="I32" s="21" t="s">
        <v>380</v>
      </c>
      <c r="J32" s="33" t="s">
        <v>452</v>
      </c>
    </row>
    <row r="33" ht="18.75" customHeight="1" spans="1:10">
      <c r="A33" s="220" t="s">
        <v>357</v>
      </c>
      <c r="B33" s="21" t="s">
        <v>438</v>
      </c>
      <c r="C33" s="21" t="s">
        <v>375</v>
      </c>
      <c r="D33" s="21" t="s">
        <v>402</v>
      </c>
      <c r="E33" s="33" t="s">
        <v>403</v>
      </c>
      <c r="F33" s="21" t="s">
        <v>404</v>
      </c>
      <c r="G33" s="33" t="s">
        <v>453</v>
      </c>
      <c r="H33" s="21" t="s">
        <v>454</v>
      </c>
      <c r="I33" s="21" t="s">
        <v>380</v>
      </c>
      <c r="J33" s="33" t="s">
        <v>455</v>
      </c>
    </row>
    <row r="34" ht="18.75" customHeight="1" spans="1:10">
      <c r="A34" s="220" t="s">
        <v>357</v>
      </c>
      <c r="B34" s="21" t="s">
        <v>438</v>
      </c>
      <c r="C34" s="21" t="s">
        <v>375</v>
      </c>
      <c r="D34" s="21" t="s">
        <v>402</v>
      </c>
      <c r="E34" s="33" t="s">
        <v>407</v>
      </c>
      <c r="F34" s="21" t="s">
        <v>404</v>
      </c>
      <c r="G34" s="33" t="s">
        <v>210</v>
      </c>
      <c r="H34" s="21" t="s">
        <v>456</v>
      </c>
      <c r="I34" s="21" t="s">
        <v>380</v>
      </c>
      <c r="J34" s="33" t="s">
        <v>457</v>
      </c>
    </row>
    <row r="35" ht="18.75" customHeight="1" spans="1:10">
      <c r="A35" s="220" t="s">
        <v>357</v>
      </c>
      <c r="B35" s="21" t="s">
        <v>438</v>
      </c>
      <c r="C35" s="21" t="s">
        <v>410</v>
      </c>
      <c r="D35" s="21" t="s">
        <v>411</v>
      </c>
      <c r="E35" s="33" t="s">
        <v>458</v>
      </c>
      <c r="F35" s="21" t="s">
        <v>396</v>
      </c>
      <c r="G35" s="33" t="s">
        <v>459</v>
      </c>
      <c r="H35" s="21" t="s">
        <v>391</v>
      </c>
      <c r="I35" s="21" t="s">
        <v>399</v>
      </c>
      <c r="J35" s="33" t="s">
        <v>460</v>
      </c>
    </row>
    <row r="36" ht="18.75" customHeight="1" spans="1:10">
      <c r="A36" s="220" t="s">
        <v>357</v>
      </c>
      <c r="B36" s="21" t="s">
        <v>438</v>
      </c>
      <c r="C36" s="21" t="s">
        <v>410</v>
      </c>
      <c r="D36" s="21" t="s">
        <v>411</v>
      </c>
      <c r="E36" s="33" t="s">
        <v>461</v>
      </c>
      <c r="F36" s="21" t="s">
        <v>396</v>
      </c>
      <c r="G36" s="33" t="s">
        <v>415</v>
      </c>
      <c r="H36" s="21" t="s">
        <v>391</v>
      </c>
      <c r="I36" s="21" t="s">
        <v>399</v>
      </c>
      <c r="J36" s="33" t="s">
        <v>462</v>
      </c>
    </row>
    <row r="37" ht="18.75" customHeight="1" spans="1:10">
      <c r="A37" s="220" t="s">
        <v>357</v>
      </c>
      <c r="B37" s="21" t="s">
        <v>438</v>
      </c>
      <c r="C37" s="21" t="s">
        <v>416</v>
      </c>
      <c r="D37" s="21" t="s">
        <v>417</v>
      </c>
      <c r="E37" s="33" t="s">
        <v>463</v>
      </c>
      <c r="F37" s="21" t="s">
        <v>378</v>
      </c>
      <c r="G37" s="33" t="s">
        <v>447</v>
      </c>
      <c r="H37" s="21" t="s">
        <v>391</v>
      </c>
      <c r="I37" s="21" t="s">
        <v>380</v>
      </c>
      <c r="J37" s="33" t="s">
        <v>464</v>
      </c>
    </row>
    <row r="38" ht="18.75" customHeight="1" spans="1:10">
      <c r="A38" s="220" t="s">
        <v>349</v>
      </c>
      <c r="B38" s="21" t="s">
        <v>465</v>
      </c>
      <c r="C38" s="21" t="s">
        <v>375</v>
      </c>
      <c r="D38" s="21" t="s">
        <v>376</v>
      </c>
      <c r="E38" s="33" t="s">
        <v>466</v>
      </c>
      <c r="F38" s="21" t="s">
        <v>396</v>
      </c>
      <c r="G38" s="33" t="s">
        <v>211</v>
      </c>
      <c r="H38" s="21" t="s">
        <v>467</v>
      </c>
      <c r="I38" s="21" t="s">
        <v>380</v>
      </c>
      <c r="J38" s="33" t="s">
        <v>466</v>
      </c>
    </row>
    <row r="39" ht="18.75" customHeight="1" spans="1:10">
      <c r="A39" s="220" t="s">
        <v>349</v>
      </c>
      <c r="B39" s="21" t="s">
        <v>465</v>
      </c>
      <c r="C39" s="21" t="s">
        <v>375</v>
      </c>
      <c r="D39" s="21" t="s">
        <v>376</v>
      </c>
      <c r="E39" s="33" t="s">
        <v>468</v>
      </c>
      <c r="F39" s="21" t="s">
        <v>378</v>
      </c>
      <c r="G39" s="33" t="s">
        <v>210</v>
      </c>
      <c r="H39" s="21" t="s">
        <v>379</v>
      </c>
      <c r="I39" s="21" t="s">
        <v>380</v>
      </c>
      <c r="J39" s="33" t="s">
        <v>469</v>
      </c>
    </row>
    <row r="40" ht="18.75" customHeight="1" spans="1:10">
      <c r="A40" s="220" t="s">
        <v>349</v>
      </c>
      <c r="B40" s="21" t="s">
        <v>465</v>
      </c>
      <c r="C40" s="21" t="s">
        <v>375</v>
      </c>
      <c r="D40" s="21" t="s">
        <v>388</v>
      </c>
      <c r="E40" s="33" t="s">
        <v>470</v>
      </c>
      <c r="F40" s="21" t="s">
        <v>378</v>
      </c>
      <c r="G40" s="33" t="s">
        <v>390</v>
      </c>
      <c r="H40" s="21" t="s">
        <v>391</v>
      </c>
      <c r="I40" s="21" t="s">
        <v>399</v>
      </c>
      <c r="J40" s="33" t="s">
        <v>470</v>
      </c>
    </row>
    <row r="41" ht="18.75" customHeight="1" spans="1:10">
      <c r="A41" s="220" t="s">
        <v>349</v>
      </c>
      <c r="B41" s="21" t="s">
        <v>465</v>
      </c>
      <c r="C41" s="21" t="s">
        <v>375</v>
      </c>
      <c r="D41" s="21" t="s">
        <v>388</v>
      </c>
      <c r="E41" s="33" t="s">
        <v>471</v>
      </c>
      <c r="F41" s="21" t="s">
        <v>378</v>
      </c>
      <c r="G41" s="33" t="s">
        <v>390</v>
      </c>
      <c r="H41" s="21" t="s">
        <v>391</v>
      </c>
      <c r="I41" s="21" t="s">
        <v>399</v>
      </c>
      <c r="J41" s="33" t="s">
        <v>471</v>
      </c>
    </row>
    <row r="42" ht="18.75" customHeight="1" spans="1:10">
      <c r="A42" s="220" t="s">
        <v>349</v>
      </c>
      <c r="B42" s="21" t="s">
        <v>465</v>
      </c>
      <c r="C42" s="21" t="s">
        <v>375</v>
      </c>
      <c r="D42" s="21" t="s">
        <v>394</v>
      </c>
      <c r="E42" s="33" t="s">
        <v>472</v>
      </c>
      <c r="F42" s="21" t="s">
        <v>404</v>
      </c>
      <c r="G42" s="33" t="s">
        <v>473</v>
      </c>
      <c r="H42" s="21" t="s">
        <v>474</v>
      </c>
      <c r="I42" s="21" t="s">
        <v>399</v>
      </c>
      <c r="J42" s="33" t="s">
        <v>472</v>
      </c>
    </row>
    <row r="43" ht="18.75" customHeight="1" spans="1:10">
      <c r="A43" s="220" t="s">
        <v>349</v>
      </c>
      <c r="B43" s="21" t="s">
        <v>465</v>
      </c>
      <c r="C43" s="21" t="s">
        <v>375</v>
      </c>
      <c r="D43" s="21" t="s">
        <v>394</v>
      </c>
      <c r="E43" s="33" t="s">
        <v>475</v>
      </c>
      <c r="F43" s="21" t="s">
        <v>378</v>
      </c>
      <c r="G43" s="33" t="s">
        <v>390</v>
      </c>
      <c r="H43" s="21" t="s">
        <v>391</v>
      </c>
      <c r="I43" s="21" t="s">
        <v>399</v>
      </c>
      <c r="J43" s="33" t="s">
        <v>475</v>
      </c>
    </row>
    <row r="44" ht="18.75" customHeight="1" spans="1:10">
      <c r="A44" s="220" t="s">
        <v>349</v>
      </c>
      <c r="B44" s="21" t="s">
        <v>465</v>
      </c>
      <c r="C44" s="21" t="s">
        <v>375</v>
      </c>
      <c r="D44" s="21" t="s">
        <v>402</v>
      </c>
      <c r="E44" s="33" t="s">
        <v>403</v>
      </c>
      <c r="F44" s="21" t="s">
        <v>396</v>
      </c>
      <c r="G44" s="33" t="s">
        <v>476</v>
      </c>
      <c r="H44" s="21" t="s">
        <v>428</v>
      </c>
      <c r="I44" s="21" t="s">
        <v>380</v>
      </c>
      <c r="J44" s="33" t="s">
        <v>477</v>
      </c>
    </row>
    <row r="45" ht="18.75" customHeight="1" spans="1:10">
      <c r="A45" s="220" t="s">
        <v>349</v>
      </c>
      <c r="B45" s="21" t="s">
        <v>465</v>
      </c>
      <c r="C45" s="21" t="s">
        <v>410</v>
      </c>
      <c r="D45" s="21" t="s">
        <v>411</v>
      </c>
      <c r="E45" s="33" t="s">
        <v>478</v>
      </c>
      <c r="F45" s="21" t="s">
        <v>396</v>
      </c>
      <c r="G45" s="33" t="s">
        <v>415</v>
      </c>
      <c r="H45" s="21" t="s">
        <v>479</v>
      </c>
      <c r="I45" s="21" t="s">
        <v>399</v>
      </c>
      <c r="J45" s="33" t="s">
        <v>480</v>
      </c>
    </row>
    <row r="46" ht="18.75" customHeight="1" spans="1:10">
      <c r="A46" s="220" t="s">
        <v>349</v>
      </c>
      <c r="B46" s="21" t="s">
        <v>465</v>
      </c>
      <c r="C46" s="21" t="s">
        <v>410</v>
      </c>
      <c r="D46" s="21" t="s">
        <v>411</v>
      </c>
      <c r="E46" s="33" t="s">
        <v>481</v>
      </c>
      <c r="F46" s="21" t="s">
        <v>378</v>
      </c>
      <c r="G46" s="33" t="s">
        <v>434</v>
      </c>
      <c r="H46" s="21" t="s">
        <v>391</v>
      </c>
      <c r="I46" s="21" t="s">
        <v>399</v>
      </c>
      <c r="J46" s="33" t="s">
        <v>481</v>
      </c>
    </row>
    <row r="47" ht="18.75" customHeight="1" spans="1:10">
      <c r="A47" s="220" t="s">
        <v>349</v>
      </c>
      <c r="B47" s="21" t="s">
        <v>465</v>
      </c>
      <c r="C47" s="21" t="s">
        <v>416</v>
      </c>
      <c r="D47" s="21" t="s">
        <v>417</v>
      </c>
      <c r="E47" s="33" t="s">
        <v>482</v>
      </c>
      <c r="F47" s="21" t="s">
        <v>378</v>
      </c>
      <c r="G47" s="33" t="s">
        <v>434</v>
      </c>
      <c r="H47" s="21" t="s">
        <v>391</v>
      </c>
      <c r="I47" s="21" t="s">
        <v>399</v>
      </c>
      <c r="J47" s="33" t="s">
        <v>482</v>
      </c>
    </row>
    <row r="48" ht="18.75" customHeight="1" spans="1:10">
      <c r="A48" s="220" t="s">
        <v>359</v>
      </c>
      <c r="B48" s="116" t="s">
        <v>483</v>
      </c>
      <c r="C48" s="21" t="s">
        <v>375</v>
      </c>
      <c r="D48" s="21" t="s">
        <v>376</v>
      </c>
      <c r="E48" s="33" t="s">
        <v>484</v>
      </c>
      <c r="F48" s="21" t="s">
        <v>396</v>
      </c>
      <c r="G48" s="33" t="s">
        <v>473</v>
      </c>
      <c r="H48" s="21" t="s">
        <v>456</v>
      </c>
      <c r="I48" s="21" t="s">
        <v>380</v>
      </c>
      <c r="J48" s="33" t="s">
        <v>484</v>
      </c>
    </row>
    <row r="49" ht="18.75" customHeight="1" spans="1:10">
      <c r="A49" s="220" t="s">
        <v>359</v>
      </c>
      <c r="B49" s="118"/>
      <c r="C49" s="21" t="s">
        <v>375</v>
      </c>
      <c r="D49" s="21" t="s">
        <v>376</v>
      </c>
      <c r="E49" s="33" t="s">
        <v>485</v>
      </c>
      <c r="F49" s="21" t="s">
        <v>396</v>
      </c>
      <c r="G49" s="33" t="s">
        <v>486</v>
      </c>
      <c r="H49" s="21" t="s">
        <v>467</v>
      </c>
      <c r="I49" s="21" t="s">
        <v>380</v>
      </c>
      <c r="J49" s="33" t="s">
        <v>485</v>
      </c>
    </row>
    <row r="50" ht="18.75" customHeight="1" spans="1:10">
      <c r="A50" s="220" t="s">
        <v>359</v>
      </c>
      <c r="B50" s="118"/>
      <c r="C50" s="21" t="s">
        <v>375</v>
      </c>
      <c r="D50" s="21" t="s">
        <v>388</v>
      </c>
      <c r="E50" s="33" t="s">
        <v>487</v>
      </c>
      <c r="F50" s="21" t="s">
        <v>396</v>
      </c>
      <c r="G50" s="33" t="s">
        <v>390</v>
      </c>
      <c r="H50" s="21" t="s">
        <v>391</v>
      </c>
      <c r="I50" s="21" t="s">
        <v>380</v>
      </c>
      <c r="J50" s="33" t="s">
        <v>487</v>
      </c>
    </row>
    <row r="51" ht="18.75" customHeight="1" spans="1:10">
      <c r="A51" s="220" t="s">
        <v>359</v>
      </c>
      <c r="B51" s="118"/>
      <c r="C51" s="21" t="s">
        <v>375</v>
      </c>
      <c r="D51" s="21" t="s">
        <v>388</v>
      </c>
      <c r="E51" s="33" t="s">
        <v>488</v>
      </c>
      <c r="F51" s="21" t="s">
        <v>396</v>
      </c>
      <c r="G51" s="33" t="s">
        <v>450</v>
      </c>
      <c r="H51" s="21" t="s">
        <v>391</v>
      </c>
      <c r="I51" s="21" t="s">
        <v>399</v>
      </c>
      <c r="J51" s="33" t="s">
        <v>488</v>
      </c>
    </row>
    <row r="52" ht="18.75" customHeight="1" spans="1:10">
      <c r="A52" s="220" t="s">
        <v>359</v>
      </c>
      <c r="B52" s="118"/>
      <c r="C52" s="21" t="s">
        <v>375</v>
      </c>
      <c r="D52" s="21" t="s">
        <v>394</v>
      </c>
      <c r="E52" s="33" t="s">
        <v>489</v>
      </c>
      <c r="F52" s="21" t="s">
        <v>396</v>
      </c>
      <c r="G52" s="33" t="s">
        <v>490</v>
      </c>
      <c r="H52" s="21" t="s">
        <v>491</v>
      </c>
      <c r="I52" s="21" t="s">
        <v>399</v>
      </c>
      <c r="J52" s="33" t="s">
        <v>489</v>
      </c>
    </row>
    <row r="53" ht="18.75" customHeight="1" spans="1:10">
      <c r="A53" s="220" t="s">
        <v>359</v>
      </c>
      <c r="B53" s="118"/>
      <c r="C53" s="21" t="s">
        <v>375</v>
      </c>
      <c r="D53" s="21" t="s">
        <v>402</v>
      </c>
      <c r="E53" s="33" t="s">
        <v>403</v>
      </c>
      <c r="F53" s="21" t="s">
        <v>396</v>
      </c>
      <c r="G53" s="33" t="s">
        <v>492</v>
      </c>
      <c r="H53" s="21" t="s">
        <v>493</v>
      </c>
      <c r="I53" s="21" t="s">
        <v>380</v>
      </c>
      <c r="J53" s="33" t="s">
        <v>494</v>
      </c>
    </row>
    <row r="54" ht="18.75" customHeight="1" spans="1:10">
      <c r="A54" s="220" t="s">
        <v>359</v>
      </c>
      <c r="B54" s="118"/>
      <c r="C54" s="21" t="s">
        <v>375</v>
      </c>
      <c r="D54" s="21" t="s">
        <v>402</v>
      </c>
      <c r="E54" s="33" t="s">
        <v>407</v>
      </c>
      <c r="F54" s="21" t="s">
        <v>396</v>
      </c>
      <c r="G54" s="33" t="s">
        <v>495</v>
      </c>
      <c r="H54" s="21" t="s">
        <v>496</v>
      </c>
      <c r="I54" s="21" t="s">
        <v>380</v>
      </c>
      <c r="J54" s="33" t="s">
        <v>497</v>
      </c>
    </row>
    <row r="55" ht="18.75" customHeight="1" spans="1:10">
      <c r="A55" s="220" t="s">
        <v>359</v>
      </c>
      <c r="B55" s="118"/>
      <c r="C55" s="21" t="s">
        <v>410</v>
      </c>
      <c r="D55" s="21" t="s">
        <v>498</v>
      </c>
      <c r="E55" s="33" t="s">
        <v>499</v>
      </c>
      <c r="F55" s="21" t="s">
        <v>396</v>
      </c>
      <c r="G55" s="33" t="s">
        <v>500</v>
      </c>
      <c r="H55" s="21" t="s">
        <v>391</v>
      </c>
      <c r="I55" s="21" t="s">
        <v>399</v>
      </c>
      <c r="J55" s="33" t="s">
        <v>499</v>
      </c>
    </row>
    <row r="56" ht="18.75" customHeight="1" spans="1:10">
      <c r="A56" s="220" t="s">
        <v>359</v>
      </c>
      <c r="B56" s="118"/>
      <c r="C56" s="21" t="s">
        <v>410</v>
      </c>
      <c r="D56" s="21" t="s">
        <v>411</v>
      </c>
      <c r="E56" s="33" t="s">
        <v>501</v>
      </c>
      <c r="F56" s="21" t="s">
        <v>396</v>
      </c>
      <c r="G56" s="33" t="s">
        <v>415</v>
      </c>
      <c r="H56" s="21" t="s">
        <v>391</v>
      </c>
      <c r="I56" s="21" t="s">
        <v>399</v>
      </c>
      <c r="J56" s="33" t="s">
        <v>501</v>
      </c>
    </row>
    <row r="57" ht="18.75" customHeight="1" spans="1:10">
      <c r="A57" s="220" t="s">
        <v>359</v>
      </c>
      <c r="B57" s="120"/>
      <c r="C57" s="21" t="s">
        <v>416</v>
      </c>
      <c r="D57" s="21" t="s">
        <v>417</v>
      </c>
      <c r="E57" s="33" t="s">
        <v>417</v>
      </c>
      <c r="F57" s="21" t="s">
        <v>378</v>
      </c>
      <c r="G57" s="33" t="s">
        <v>447</v>
      </c>
      <c r="H57" s="21" t="s">
        <v>391</v>
      </c>
      <c r="I57" s="21" t="s">
        <v>399</v>
      </c>
      <c r="J57" s="33" t="s">
        <v>502</v>
      </c>
    </row>
    <row r="58" ht="18.75" customHeight="1" spans="1:10">
      <c r="A58" s="220" t="s">
        <v>342</v>
      </c>
      <c r="B58" s="21" t="s">
        <v>503</v>
      </c>
      <c r="C58" s="21" t="s">
        <v>375</v>
      </c>
      <c r="D58" s="21" t="s">
        <v>376</v>
      </c>
      <c r="E58" s="33" t="s">
        <v>421</v>
      </c>
      <c r="F58" s="21" t="s">
        <v>396</v>
      </c>
      <c r="G58" s="33" t="s">
        <v>161</v>
      </c>
      <c r="H58" s="21" t="s">
        <v>422</v>
      </c>
      <c r="I58" s="21" t="s">
        <v>380</v>
      </c>
      <c r="J58" s="33" t="s">
        <v>423</v>
      </c>
    </row>
    <row r="59" ht="18.75" customHeight="1" spans="1:10">
      <c r="A59" s="220" t="s">
        <v>342</v>
      </c>
      <c r="B59" s="21" t="s">
        <v>503</v>
      </c>
      <c r="C59" s="21" t="s">
        <v>375</v>
      </c>
      <c r="D59" s="21" t="s">
        <v>376</v>
      </c>
      <c r="E59" s="33" t="s">
        <v>424</v>
      </c>
      <c r="F59" s="21" t="s">
        <v>396</v>
      </c>
      <c r="G59" s="33" t="s">
        <v>425</v>
      </c>
      <c r="H59" s="21" t="s">
        <v>422</v>
      </c>
      <c r="I59" s="21" t="s">
        <v>380</v>
      </c>
      <c r="J59" s="33" t="s">
        <v>426</v>
      </c>
    </row>
    <row r="60" ht="18.75" customHeight="1" spans="1:10">
      <c r="A60" s="220" t="s">
        <v>342</v>
      </c>
      <c r="B60" s="21" t="s">
        <v>503</v>
      </c>
      <c r="C60" s="21" t="s">
        <v>375</v>
      </c>
      <c r="D60" s="21" t="s">
        <v>402</v>
      </c>
      <c r="E60" s="33" t="s">
        <v>403</v>
      </c>
      <c r="F60" s="21" t="s">
        <v>396</v>
      </c>
      <c r="G60" s="33" t="s">
        <v>504</v>
      </c>
      <c r="H60" s="21" t="s">
        <v>428</v>
      </c>
      <c r="I60" s="21" t="s">
        <v>380</v>
      </c>
      <c r="J60" s="33" t="s">
        <v>429</v>
      </c>
    </row>
    <row r="61" ht="18.75" customHeight="1" spans="1:10">
      <c r="A61" s="220" t="s">
        <v>342</v>
      </c>
      <c r="B61" s="21" t="s">
        <v>503</v>
      </c>
      <c r="C61" s="21" t="s">
        <v>410</v>
      </c>
      <c r="D61" s="21" t="s">
        <v>411</v>
      </c>
      <c r="E61" s="33" t="s">
        <v>430</v>
      </c>
      <c r="F61" s="21" t="s">
        <v>396</v>
      </c>
      <c r="G61" s="33" t="s">
        <v>431</v>
      </c>
      <c r="H61" s="21" t="s">
        <v>391</v>
      </c>
      <c r="I61" s="21" t="s">
        <v>399</v>
      </c>
      <c r="J61" s="33" t="s">
        <v>432</v>
      </c>
    </row>
    <row r="62" ht="18.75" customHeight="1" spans="1:10">
      <c r="A62" s="220" t="s">
        <v>342</v>
      </c>
      <c r="B62" s="21" t="s">
        <v>503</v>
      </c>
      <c r="C62" s="21" t="s">
        <v>416</v>
      </c>
      <c r="D62" s="21" t="s">
        <v>417</v>
      </c>
      <c r="E62" s="33" t="s">
        <v>433</v>
      </c>
      <c r="F62" s="21" t="s">
        <v>505</v>
      </c>
      <c r="G62" s="33" t="s">
        <v>434</v>
      </c>
      <c r="H62" s="21" t="s">
        <v>391</v>
      </c>
      <c r="I62" s="21" t="s">
        <v>380</v>
      </c>
      <c r="J62" s="33" t="s">
        <v>435</v>
      </c>
    </row>
    <row r="63" ht="18.75" customHeight="1" spans="1:10">
      <c r="A63" s="220" t="s">
        <v>342</v>
      </c>
      <c r="B63" s="21" t="s">
        <v>503</v>
      </c>
      <c r="C63" s="21" t="s">
        <v>416</v>
      </c>
      <c r="D63" s="21" t="s">
        <v>417</v>
      </c>
      <c r="E63" s="33" t="s">
        <v>436</v>
      </c>
      <c r="F63" s="21" t="s">
        <v>378</v>
      </c>
      <c r="G63" s="33" t="s">
        <v>434</v>
      </c>
      <c r="H63" s="21" t="s">
        <v>391</v>
      </c>
      <c r="I63" s="21" t="s">
        <v>380</v>
      </c>
      <c r="J63" s="33" t="s">
        <v>437</v>
      </c>
    </row>
    <row r="64" ht="18.75" customHeight="1" spans="1:10">
      <c r="A64" s="220" t="s">
        <v>344</v>
      </c>
      <c r="B64" s="21" t="s">
        <v>506</v>
      </c>
      <c r="C64" s="21" t="s">
        <v>375</v>
      </c>
      <c r="D64" s="21" t="s">
        <v>376</v>
      </c>
      <c r="E64" s="33" t="s">
        <v>507</v>
      </c>
      <c r="F64" s="21" t="s">
        <v>378</v>
      </c>
      <c r="G64" s="33" t="s">
        <v>210</v>
      </c>
      <c r="H64" s="21" t="s">
        <v>379</v>
      </c>
      <c r="I64" s="21" t="s">
        <v>380</v>
      </c>
      <c r="J64" s="33" t="s">
        <v>507</v>
      </c>
    </row>
    <row r="65" ht="18.75" customHeight="1" spans="1:10">
      <c r="A65" s="220" t="s">
        <v>344</v>
      </c>
      <c r="B65" s="21" t="s">
        <v>506</v>
      </c>
      <c r="C65" s="21" t="s">
        <v>375</v>
      </c>
      <c r="D65" s="21" t="s">
        <v>376</v>
      </c>
      <c r="E65" s="33" t="s">
        <v>508</v>
      </c>
      <c r="F65" s="21" t="s">
        <v>378</v>
      </c>
      <c r="G65" s="33" t="s">
        <v>509</v>
      </c>
      <c r="H65" s="21" t="s">
        <v>467</v>
      </c>
      <c r="I65" s="21" t="s">
        <v>380</v>
      </c>
      <c r="J65" s="33" t="s">
        <v>508</v>
      </c>
    </row>
    <row r="66" ht="18.75" customHeight="1" spans="1:10">
      <c r="A66" s="220" t="s">
        <v>344</v>
      </c>
      <c r="B66" s="21" t="s">
        <v>506</v>
      </c>
      <c r="C66" s="21" t="s">
        <v>375</v>
      </c>
      <c r="D66" s="21" t="s">
        <v>388</v>
      </c>
      <c r="E66" s="33" t="s">
        <v>510</v>
      </c>
      <c r="F66" s="21" t="s">
        <v>396</v>
      </c>
      <c r="G66" s="33" t="s">
        <v>390</v>
      </c>
      <c r="H66" s="21" t="s">
        <v>391</v>
      </c>
      <c r="I66" s="21" t="s">
        <v>380</v>
      </c>
      <c r="J66" s="33" t="s">
        <v>510</v>
      </c>
    </row>
    <row r="67" ht="18.75" customHeight="1" spans="1:10">
      <c r="A67" s="220" t="s">
        <v>344</v>
      </c>
      <c r="B67" s="21" t="s">
        <v>506</v>
      </c>
      <c r="C67" s="21" t="s">
        <v>375</v>
      </c>
      <c r="D67" s="21" t="s">
        <v>388</v>
      </c>
      <c r="E67" s="33" t="s">
        <v>392</v>
      </c>
      <c r="F67" s="21" t="s">
        <v>396</v>
      </c>
      <c r="G67" s="33" t="s">
        <v>450</v>
      </c>
      <c r="H67" s="21" t="s">
        <v>391</v>
      </c>
      <c r="I67" s="21" t="s">
        <v>399</v>
      </c>
      <c r="J67" s="33" t="s">
        <v>392</v>
      </c>
    </row>
    <row r="68" ht="18.75" customHeight="1" spans="1:10">
      <c r="A68" s="220" t="s">
        <v>344</v>
      </c>
      <c r="B68" s="21" t="s">
        <v>506</v>
      </c>
      <c r="C68" s="21" t="s">
        <v>375</v>
      </c>
      <c r="D68" s="21" t="s">
        <v>388</v>
      </c>
      <c r="E68" s="33" t="s">
        <v>393</v>
      </c>
      <c r="F68" s="21" t="s">
        <v>396</v>
      </c>
      <c r="G68" s="33" t="s">
        <v>390</v>
      </c>
      <c r="H68" s="21" t="s">
        <v>391</v>
      </c>
      <c r="I68" s="21" t="s">
        <v>380</v>
      </c>
      <c r="J68" s="33" t="s">
        <v>393</v>
      </c>
    </row>
    <row r="69" ht="18.75" customHeight="1" spans="1:10">
      <c r="A69" s="220" t="s">
        <v>344</v>
      </c>
      <c r="B69" s="21" t="s">
        <v>506</v>
      </c>
      <c r="C69" s="21" t="s">
        <v>375</v>
      </c>
      <c r="D69" s="21" t="s">
        <v>394</v>
      </c>
      <c r="E69" s="33" t="s">
        <v>511</v>
      </c>
      <c r="F69" s="21" t="s">
        <v>396</v>
      </c>
      <c r="G69" s="33" t="s">
        <v>512</v>
      </c>
      <c r="H69" s="21" t="s">
        <v>391</v>
      </c>
      <c r="I69" s="21" t="s">
        <v>399</v>
      </c>
      <c r="J69" s="33" t="s">
        <v>511</v>
      </c>
    </row>
    <row r="70" ht="18.75" customHeight="1" spans="1:10">
      <c r="A70" s="220" t="s">
        <v>344</v>
      </c>
      <c r="B70" s="21" t="s">
        <v>506</v>
      </c>
      <c r="C70" s="21" t="s">
        <v>375</v>
      </c>
      <c r="D70" s="21" t="s">
        <v>402</v>
      </c>
      <c r="E70" s="33" t="s">
        <v>403</v>
      </c>
      <c r="F70" s="21" t="s">
        <v>396</v>
      </c>
      <c r="G70" s="33" t="s">
        <v>513</v>
      </c>
      <c r="H70" s="21" t="s">
        <v>454</v>
      </c>
      <c r="I70" s="21" t="s">
        <v>380</v>
      </c>
      <c r="J70" s="33" t="s">
        <v>514</v>
      </c>
    </row>
    <row r="71" ht="18.75" customHeight="1" spans="1:10">
      <c r="A71" s="220" t="s">
        <v>344</v>
      </c>
      <c r="B71" s="21" t="s">
        <v>506</v>
      </c>
      <c r="C71" s="21" t="s">
        <v>410</v>
      </c>
      <c r="D71" s="21" t="s">
        <v>411</v>
      </c>
      <c r="E71" s="33" t="s">
        <v>515</v>
      </c>
      <c r="F71" s="21" t="s">
        <v>396</v>
      </c>
      <c r="G71" s="33" t="s">
        <v>415</v>
      </c>
      <c r="H71" s="21" t="s">
        <v>391</v>
      </c>
      <c r="I71" s="21" t="s">
        <v>399</v>
      </c>
      <c r="J71" s="33" t="s">
        <v>515</v>
      </c>
    </row>
    <row r="72" ht="18.75" customHeight="1" spans="1:10">
      <c r="A72" s="220" t="s">
        <v>344</v>
      </c>
      <c r="B72" s="21" t="s">
        <v>506</v>
      </c>
      <c r="C72" s="21" t="s">
        <v>416</v>
      </c>
      <c r="D72" s="21" t="s">
        <v>417</v>
      </c>
      <c r="E72" s="33" t="s">
        <v>516</v>
      </c>
      <c r="F72" s="21" t="s">
        <v>378</v>
      </c>
      <c r="G72" s="33" t="s">
        <v>447</v>
      </c>
      <c r="H72" s="21" t="s">
        <v>391</v>
      </c>
      <c r="I72" s="21" t="s">
        <v>380</v>
      </c>
      <c r="J72" s="33" t="s">
        <v>517</v>
      </c>
    </row>
    <row r="73" ht="18.75" customHeight="1" spans="1:10">
      <c r="A73" s="220" t="s">
        <v>361</v>
      </c>
      <c r="B73" s="116" t="s">
        <v>518</v>
      </c>
      <c r="C73" s="21" t="s">
        <v>375</v>
      </c>
      <c r="D73" s="21" t="s">
        <v>376</v>
      </c>
      <c r="E73" s="33" t="s">
        <v>519</v>
      </c>
      <c r="F73" s="21" t="s">
        <v>396</v>
      </c>
      <c r="G73" s="33" t="s">
        <v>520</v>
      </c>
      <c r="H73" s="21" t="s">
        <v>456</v>
      </c>
      <c r="I73" s="21" t="s">
        <v>380</v>
      </c>
      <c r="J73" s="33" t="s">
        <v>519</v>
      </c>
    </row>
    <row r="74" ht="18.75" customHeight="1" spans="1:10">
      <c r="A74" s="220" t="s">
        <v>361</v>
      </c>
      <c r="B74" s="118"/>
      <c r="C74" s="21" t="s">
        <v>375</v>
      </c>
      <c r="D74" s="21" t="s">
        <v>376</v>
      </c>
      <c r="E74" s="33" t="s">
        <v>485</v>
      </c>
      <c r="F74" s="21" t="s">
        <v>396</v>
      </c>
      <c r="G74" s="33" t="s">
        <v>486</v>
      </c>
      <c r="H74" s="21" t="s">
        <v>467</v>
      </c>
      <c r="I74" s="21" t="s">
        <v>380</v>
      </c>
      <c r="J74" s="33" t="s">
        <v>485</v>
      </c>
    </row>
    <row r="75" ht="18.75" customHeight="1" spans="1:10">
      <c r="A75" s="220" t="s">
        <v>361</v>
      </c>
      <c r="B75" s="118"/>
      <c r="C75" s="21" t="s">
        <v>375</v>
      </c>
      <c r="D75" s="21" t="s">
        <v>388</v>
      </c>
      <c r="E75" s="33" t="s">
        <v>487</v>
      </c>
      <c r="F75" s="21" t="s">
        <v>396</v>
      </c>
      <c r="G75" s="33" t="s">
        <v>390</v>
      </c>
      <c r="H75" s="21" t="s">
        <v>391</v>
      </c>
      <c r="I75" s="21" t="s">
        <v>380</v>
      </c>
      <c r="J75" s="33" t="s">
        <v>487</v>
      </c>
    </row>
    <row r="76" ht="18.75" customHeight="1" spans="1:10">
      <c r="A76" s="220" t="s">
        <v>361</v>
      </c>
      <c r="B76" s="118"/>
      <c r="C76" s="21" t="s">
        <v>375</v>
      </c>
      <c r="D76" s="21" t="s">
        <v>388</v>
      </c>
      <c r="E76" s="33" t="s">
        <v>488</v>
      </c>
      <c r="F76" s="21" t="s">
        <v>396</v>
      </c>
      <c r="G76" s="33" t="s">
        <v>450</v>
      </c>
      <c r="H76" s="21" t="s">
        <v>391</v>
      </c>
      <c r="I76" s="21" t="s">
        <v>399</v>
      </c>
      <c r="J76" s="33" t="s">
        <v>488</v>
      </c>
    </row>
    <row r="77" ht="18.75" customHeight="1" spans="1:10">
      <c r="A77" s="220" t="s">
        <v>361</v>
      </c>
      <c r="B77" s="118"/>
      <c r="C77" s="21" t="s">
        <v>375</v>
      </c>
      <c r="D77" s="21" t="s">
        <v>394</v>
      </c>
      <c r="E77" s="33" t="s">
        <v>489</v>
      </c>
      <c r="F77" s="21" t="s">
        <v>396</v>
      </c>
      <c r="G77" s="33" t="s">
        <v>490</v>
      </c>
      <c r="H77" s="21" t="s">
        <v>521</v>
      </c>
      <c r="I77" s="21" t="s">
        <v>399</v>
      </c>
      <c r="J77" s="33" t="s">
        <v>489</v>
      </c>
    </row>
    <row r="78" ht="18.75" customHeight="1" spans="1:10">
      <c r="A78" s="220" t="s">
        <v>361</v>
      </c>
      <c r="B78" s="118"/>
      <c r="C78" s="21" t="s">
        <v>375</v>
      </c>
      <c r="D78" s="21" t="s">
        <v>402</v>
      </c>
      <c r="E78" s="33" t="s">
        <v>403</v>
      </c>
      <c r="F78" s="21" t="s">
        <v>396</v>
      </c>
      <c r="G78" s="33" t="s">
        <v>522</v>
      </c>
      <c r="H78" s="21" t="s">
        <v>408</v>
      </c>
      <c r="I78" s="21" t="s">
        <v>380</v>
      </c>
      <c r="J78" s="33" t="s">
        <v>522</v>
      </c>
    </row>
    <row r="79" ht="18.75" customHeight="1" spans="1:10">
      <c r="A79" s="220" t="s">
        <v>361</v>
      </c>
      <c r="B79" s="118"/>
      <c r="C79" s="21" t="s">
        <v>375</v>
      </c>
      <c r="D79" s="21" t="s">
        <v>402</v>
      </c>
      <c r="E79" s="33" t="s">
        <v>407</v>
      </c>
      <c r="F79" s="21" t="s">
        <v>396</v>
      </c>
      <c r="G79" s="33" t="s">
        <v>523</v>
      </c>
      <c r="H79" s="21" t="s">
        <v>382</v>
      </c>
      <c r="I79" s="21" t="s">
        <v>380</v>
      </c>
      <c r="J79" s="33" t="s">
        <v>524</v>
      </c>
    </row>
    <row r="80" ht="18.75" customHeight="1" spans="1:10">
      <c r="A80" s="220" t="s">
        <v>361</v>
      </c>
      <c r="B80" s="118"/>
      <c r="C80" s="21" t="s">
        <v>410</v>
      </c>
      <c r="D80" s="21" t="s">
        <v>498</v>
      </c>
      <c r="E80" s="33" t="s">
        <v>499</v>
      </c>
      <c r="F80" s="21" t="s">
        <v>396</v>
      </c>
      <c r="G80" s="33" t="s">
        <v>500</v>
      </c>
      <c r="H80" s="21" t="s">
        <v>391</v>
      </c>
      <c r="I80" s="21" t="s">
        <v>399</v>
      </c>
      <c r="J80" s="33" t="s">
        <v>499</v>
      </c>
    </row>
    <row r="81" ht="18.75" customHeight="1" spans="1:10">
      <c r="A81" s="220" t="s">
        <v>361</v>
      </c>
      <c r="B81" s="118"/>
      <c r="C81" s="21" t="s">
        <v>410</v>
      </c>
      <c r="D81" s="21" t="s">
        <v>411</v>
      </c>
      <c r="E81" s="33" t="s">
        <v>501</v>
      </c>
      <c r="F81" s="21" t="s">
        <v>396</v>
      </c>
      <c r="G81" s="33" t="s">
        <v>415</v>
      </c>
      <c r="H81" s="21" t="s">
        <v>391</v>
      </c>
      <c r="I81" s="21" t="s">
        <v>399</v>
      </c>
      <c r="J81" s="33" t="s">
        <v>501</v>
      </c>
    </row>
    <row r="82" ht="18.75" customHeight="1" spans="1:10">
      <c r="A82" s="220" t="s">
        <v>361</v>
      </c>
      <c r="B82" s="120"/>
      <c r="C82" s="21" t="s">
        <v>416</v>
      </c>
      <c r="D82" s="21" t="s">
        <v>417</v>
      </c>
      <c r="E82" s="33" t="s">
        <v>417</v>
      </c>
      <c r="F82" s="21" t="s">
        <v>378</v>
      </c>
      <c r="G82" s="33" t="s">
        <v>447</v>
      </c>
      <c r="H82" s="21" t="s">
        <v>391</v>
      </c>
      <c r="I82" s="21" t="s">
        <v>380</v>
      </c>
      <c r="J82" s="33" t="s">
        <v>502</v>
      </c>
    </row>
    <row r="83" ht="18.75" customHeight="1" spans="1:10">
      <c r="A83" s="220" t="s">
        <v>353</v>
      </c>
      <c r="B83" s="21" t="s">
        <v>525</v>
      </c>
      <c r="C83" s="21" t="s">
        <v>375</v>
      </c>
      <c r="D83" s="21" t="s">
        <v>376</v>
      </c>
      <c r="E83" s="33" t="s">
        <v>526</v>
      </c>
      <c r="F83" s="21" t="s">
        <v>396</v>
      </c>
      <c r="G83" s="33" t="s">
        <v>527</v>
      </c>
      <c r="H83" s="21" t="s">
        <v>456</v>
      </c>
      <c r="I83" s="21" t="s">
        <v>380</v>
      </c>
      <c r="J83" s="33" t="s">
        <v>528</v>
      </c>
    </row>
    <row r="84" ht="18.75" customHeight="1" spans="1:10">
      <c r="A84" s="220" t="s">
        <v>353</v>
      </c>
      <c r="B84" s="21" t="s">
        <v>525</v>
      </c>
      <c r="C84" s="21" t="s">
        <v>375</v>
      </c>
      <c r="D84" s="21" t="s">
        <v>376</v>
      </c>
      <c r="E84" s="33" t="s">
        <v>529</v>
      </c>
      <c r="F84" s="21" t="s">
        <v>396</v>
      </c>
      <c r="G84" s="33" t="s">
        <v>530</v>
      </c>
      <c r="H84" s="21" t="s">
        <v>456</v>
      </c>
      <c r="I84" s="21" t="s">
        <v>380</v>
      </c>
      <c r="J84" s="33" t="s">
        <v>531</v>
      </c>
    </row>
    <row r="85" ht="18.75" customHeight="1" spans="1:10">
      <c r="A85" s="220" t="s">
        <v>353</v>
      </c>
      <c r="B85" s="21" t="s">
        <v>525</v>
      </c>
      <c r="C85" s="21" t="s">
        <v>375</v>
      </c>
      <c r="D85" s="21" t="s">
        <v>376</v>
      </c>
      <c r="E85" s="33" t="s">
        <v>532</v>
      </c>
      <c r="F85" s="21" t="s">
        <v>396</v>
      </c>
      <c r="G85" s="33" t="s">
        <v>533</v>
      </c>
      <c r="H85" s="21" t="s">
        <v>456</v>
      </c>
      <c r="I85" s="21" t="s">
        <v>380</v>
      </c>
      <c r="J85" s="33" t="s">
        <v>534</v>
      </c>
    </row>
    <row r="86" ht="18.75" customHeight="1" spans="1:10">
      <c r="A86" s="220" t="s">
        <v>353</v>
      </c>
      <c r="B86" s="21" t="s">
        <v>525</v>
      </c>
      <c r="C86" s="21" t="s">
        <v>375</v>
      </c>
      <c r="D86" s="21" t="s">
        <v>388</v>
      </c>
      <c r="E86" s="33" t="s">
        <v>535</v>
      </c>
      <c r="F86" s="21" t="s">
        <v>396</v>
      </c>
      <c r="G86" s="33" t="s">
        <v>390</v>
      </c>
      <c r="H86" s="21" t="s">
        <v>391</v>
      </c>
      <c r="I86" s="21" t="s">
        <v>380</v>
      </c>
      <c r="J86" s="33" t="s">
        <v>535</v>
      </c>
    </row>
    <row r="87" ht="18.75" customHeight="1" spans="1:10">
      <c r="A87" s="220" t="s">
        <v>353</v>
      </c>
      <c r="B87" s="21" t="s">
        <v>525</v>
      </c>
      <c r="C87" s="21" t="s">
        <v>375</v>
      </c>
      <c r="D87" s="21" t="s">
        <v>394</v>
      </c>
      <c r="E87" s="33" t="s">
        <v>536</v>
      </c>
      <c r="F87" s="21" t="s">
        <v>396</v>
      </c>
      <c r="G87" s="33" t="s">
        <v>390</v>
      </c>
      <c r="H87" s="21" t="s">
        <v>391</v>
      </c>
      <c r="I87" s="21" t="s">
        <v>380</v>
      </c>
      <c r="J87" s="33" t="s">
        <v>536</v>
      </c>
    </row>
    <row r="88" ht="18.75" customHeight="1" spans="1:10">
      <c r="A88" s="220" t="s">
        <v>353</v>
      </c>
      <c r="B88" s="21" t="s">
        <v>525</v>
      </c>
      <c r="C88" s="21" t="s">
        <v>410</v>
      </c>
      <c r="D88" s="21" t="s">
        <v>498</v>
      </c>
      <c r="E88" s="33" t="s">
        <v>537</v>
      </c>
      <c r="F88" s="21" t="s">
        <v>396</v>
      </c>
      <c r="G88" s="33" t="s">
        <v>538</v>
      </c>
      <c r="H88" s="21" t="s">
        <v>391</v>
      </c>
      <c r="I88" s="21" t="s">
        <v>399</v>
      </c>
      <c r="J88" s="33" t="s">
        <v>537</v>
      </c>
    </row>
    <row r="89" ht="18.75" customHeight="1" spans="1:10">
      <c r="A89" s="220" t="s">
        <v>353</v>
      </c>
      <c r="B89" s="21" t="s">
        <v>525</v>
      </c>
      <c r="C89" s="21" t="s">
        <v>410</v>
      </c>
      <c r="D89" s="21" t="s">
        <v>411</v>
      </c>
      <c r="E89" s="33" t="s">
        <v>539</v>
      </c>
      <c r="F89" s="21" t="s">
        <v>396</v>
      </c>
      <c r="G89" s="33" t="s">
        <v>538</v>
      </c>
      <c r="H89" s="21" t="s">
        <v>391</v>
      </c>
      <c r="I89" s="21" t="s">
        <v>399</v>
      </c>
      <c r="J89" s="33" t="s">
        <v>539</v>
      </c>
    </row>
    <row r="90" ht="18.75" customHeight="1" spans="1:10">
      <c r="A90" s="220" t="s">
        <v>353</v>
      </c>
      <c r="B90" s="21" t="s">
        <v>525</v>
      </c>
      <c r="C90" s="21" t="s">
        <v>410</v>
      </c>
      <c r="D90" s="21" t="s">
        <v>411</v>
      </c>
      <c r="E90" s="33" t="s">
        <v>540</v>
      </c>
      <c r="F90" s="21" t="s">
        <v>396</v>
      </c>
      <c r="G90" s="33" t="s">
        <v>541</v>
      </c>
      <c r="H90" s="21" t="s">
        <v>391</v>
      </c>
      <c r="I90" s="21" t="s">
        <v>399</v>
      </c>
      <c r="J90" s="33" t="s">
        <v>540</v>
      </c>
    </row>
    <row r="91" ht="18.75" customHeight="1" spans="1:10">
      <c r="A91" s="220" t="s">
        <v>353</v>
      </c>
      <c r="B91" s="21" t="s">
        <v>525</v>
      </c>
      <c r="C91" s="21" t="s">
        <v>416</v>
      </c>
      <c r="D91" s="21" t="s">
        <v>417</v>
      </c>
      <c r="E91" s="33" t="s">
        <v>542</v>
      </c>
      <c r="F91" s="21" t="s">
        <v>378</v>
      </c>
      <c r="G91" s="33" t="s">
        <v>447</v>
      </c>
      <c r="H91" s="21" t="s">
        <v>391</v>
      </c>
      <c r="I91" s="21" t="s">
        <v>380</v>
      </c>
      <c r="J91" s="33" t="s">
        <v>543</v>
      </c>
    </row>
    <row r="92" ht="18.75" customHeight="1" spans="1:10">
      <c r="A92" s="220" t="s">
        <v>334</v>
      </c>
      <c r="B92" s="116" t="s">
        <v>544</v>
      </c>
      <c r="C92" s="21" t="s">
        <v>375</v>
      </c>
      <c r="D92" s="21" t="s">
        <v>376</v>
      </c>
      <c r="E92" s="33" t="s">
        <v>545</v>
      </c>
      <c r="F92" s="21" t="s">
        <v>396</v>
      </c>
      <c r="G92" s="33" t="s">
        <v>546</v>
      </c>
      <c r="H92" s="21" t="s">
        <v>547</v>
      </c>
      <c r="I92" s="21" t="s">
        <v>380</v>
      </c>
      <c r="J92" s="33" t="s">
        <v>545</v>
      </c>
    </row>
    <row r="93" ht="18.75" customHeight="1" spans="1:10">
      <c r="A93" s="220" t="s">
        <v>334</v>
      </c>
      <c r="B93" s="118"/>
      <c r="C93" s="21" t="s">
        <v>375</v>
      </c>
      <c r="D93" s="21" t="s">
        <v>388</v>
      </c>
      <c r="E93" s="33" t="s">
        <v>548</v>
      </c>
      <c r="F93" s="21" t="s">
        <v>396</v>
      </c>
      <c r="G93" s="33" t="s">
        <v>390</v>
      </c>
      <c r="H93" s="21" t="s">
        <v>391</v>
      </c>
      <c r="I93" s="21" t="s">
        <v>380</v>
      </c>
      <c r="J93" s="33" t="s">
        <v>548</v>
      </c>
    </row>
    <row r="94" ht="18.75" customHeight="1" spans="1:10">
      <c r="A94" s="220" t="s">
        <v>334</v>
      </c>
      <c r="B94" s="118"/>
      <c r="C94" s="21" t="s">
        <v>375</v>
      </c>
      <c r="D94" s="21" t="s">
        <v>394</v>
      </c>
      <c r="E94" s="33" t="s">
        <v>549</v>
      </c>
      <c r="F94" s="21" t="s">
        <v>396</v>
      </c>
      <c r="G94" s="33" t="s">
        <v>390</v>
      </c>
      <c r="H94" s="21" t="s">
        <v>391</v>
      </c>
      <c r="I94" s="21" t="s">
        <v>380</v>
      </c>
      <c r="J94" s="33" t="s">
        <v>549</v>
      </c>
    </row>
    <row r="95" ht="18.75" customHeight="1" spans="1:10">
      <c r="A95" s="220" t="s">
        <v>334</v>
      </c>
      <c r="B95" s="118"/>
      <c r="C95" s="21" t="s">
        <v>375</v>
      </c>
      <c r="D95" s="21" t="s">
        <v>402</v>
      </c>
      <c r="E95" s="33" t="s">
        <v>403</v>
      </c>
      <c r="F95" s="21" t="s">
        <v>396</v>
      </c>
      <c r="G95" s="33" t="s">
        <v>550</v>
      </c>
      <c r="H95" s="21" t="s">
        <v>456</v>
      </c>
      <c r="I95" s="21" t="s">
        <v>380</v>
      </c>
      <c r="J95" s="33" t="s">
        <v>551</v>
      </c>
    </row>
    <row r="96" ht="18.75" customHeight="1" spans="1:10">
      <c r="A96" s="220" t="s">
        <v>334</v>
      </c>
      <c r="B96" s="118"/>
      <c r="C96" s="21" t="s">
        <v>410</v>
      </c>
      <c r="D96" s="21" t="s">
        <v>411</v>
      </c>
      <c r="E96" s="33" t="s">
        <v>552</v>
      </c>
      <c r="F96" s="21" t="s">
        <v>396</v>
      </c>
      <c r="G96" s="33" t="s">
        <v>413</v>
      </c>
      <c r="H96" s="21" t="s">
        <v>391</v>
      </c>
      <c r="I96" s="21" t="s">
        <v>399</v>
      </c>
      <c r="J96" s="33" t="s">
        <v>552</v>
      </c>
    </row>
    <row r="97" ht="18.75" customHeight="1" spans="1:10">
      <c r="A97" s="220" t="s">
        <v>334</v>
      </c>
      <c r="B97" s="120"/>
      <c r="C97" s="21" t="s">
        <v>416</v>
      </c>
      <c r="D97" s="21" t="s">
        <v>417</v>
      </c>
      <c r="E97" s="33" t="s">
        <v>553</v>
      </c>
      <c r="F97" s="21" t="s">
        <v>378</v>
      </c>
      <c r="G97" s="33" t="s">
        <v>447</v>
      </c>
      <c r="H97" s="21" t="s">
        <v>391</v>
      </c>
      <c r="I97" s="21" t="s">
        <v>380</v>
      </c>
      <c r="J97" s="33" t="s">
        <v>553</v>
      </c>
    </row>
  </sheetData>
  <mergeCells count="22">
    <mergeCell ref="A2:J2"/>
    <mergeCell ref="A3:H3"/>
    <mergeCell ref="A7:A20"/>
    <mergeCell ref="A21:A26"/>
    <mergeCell ref="A27:A37"/>
    <mergeCell ref="A38:A47"/>
    <mergeCell ref="A48:A57"/>
    <mergeCell ref="A58:A63"/>
    <mergeCell ref="A64:A72"/>
    <mergeCell ref="A73:A82"/>
    <mergeCell ref="A83:A91"/>
    <mergeCell ref="A92:A97"/>
    <mergeCell ref="B7:B20"/>
    <mergeCell ref="B21:B26"/>
    <mergeCell ref="B27:B37"/>
    <mergeCell ref="B38:B47"/>
    <mergeCell ref="B48:B57"/>
    <mergeCell ref="B58:B63"/>
    <mergeCell ref="B64:B72"/>
    <mergeCell ref="B73:B82"/>
    <mergeCell ref="B83:B91"/>
    <mergeCell ref="B92:B97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贾云峰</cp:lastModifiedBy>
  <dcterms:created xsi:type="dcterms:W3CDTF">2025-03-13T09:14:00Z</dcterms:created>
  <dcterms:modified xsi:type="dcterms:W3CDTF">2025-03-18T02:46:36Z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05670A21E00F4FF9867C3CCC05DAE032_12</vt:lpwstr>
  </property>
  <property fmtid="{D5CDD505-2E9C-101B-9397-08002B2CF9AE}" pid="3" name="KSOProductBuildVer">
    <vt:lpwstr>2052-12.1.0.17145</vt:lpwstr>
  </property>
</Properties>
</file>