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<sst xmlns="http://schemas.openxmlformats.org/spreadsheetml/2006/main" count="599" uniqueCount="273">
  <si>
    <t>附件</t>
  </si>
  <si>
    <t>永德县巩固拓展脱贫攻坚成果同乡村振兴有效衔接2024年项目计划表</t>
  </si>
  <si>
    <t>序号</t>
  </si>
  <si>
    <t>项目业主单位</t>
  </si>
  <si>
    <t>项目行业
主管部门</t>
  </si>
  <si>
    <t>项目类型</t>
  </si>
  <si>
    <t>二级项目
类型</t>
  </si>
  <si>
    <t>项目子类型</t>
  </si>
  <si>
    <t>项目名称</t>
  </si>
  <si>
    <t>建设性质
（新建、续建）</t>
  </si>
  <si>
    <t>项目实施地点
（县/乡/村）</t>
  </si>
  <si>
    <t>项目概要及主要建设内容</t>
  </si>
  <si>
    <t>资金来源（万元）</t>
  </si>
  <si>
    <t>联农带农方式</t>
  </si>
  <si>
    <t>绩效目标（项目覆盖、联农带农等有量化的核心指标）</t>
  </si>
  <si>
    <t>受益情况（个、户、人）</t>
  </si>
  <si>
    <t>项目预计
开工时间</t>
  </si>
  <si>
    <t>项目预计
完工时间</t>
  </si>
  <si>
    <t>备注</t>
  </si>
  <si>
    <t>项目申报单位</t>
  </si>
  <si>
    <t>项目实施地点</t>
  </si>
  <si>
    <t>总投资</t>
  </si>
  <si>
    <t>财政衔接资金</t>
  </si>
  <si>
    <t>其他财政资金</t>
  </si>
  <si>
    <t>村</t>
  </si>
  <si>
    <t>户</t>
  </si>
  <si>
    <t>人</t>
  </si>
  <si>
    <t>合计</t>
  </si>
  <si>
    <t>衔接资金产业占比65.01%</t>
  </si>
  <si>
    <t>一、产业项目小计</t>
  </si>
  <si>
    <t>永德县农业农村局</t>
  </si>
  <si>
    <t>产业发展</t>
  </si>
  <si>
    <t>生产项目</t>
  </si>
  <si>
    <t>种植业</t>
  </si>
  <si>
    <r>
      <rPr>
        <sz val="10"/>
        <rFont val="Times New Roman"/>
        <charset val="134"/>
      </rPr>
      <t>永德县</t>
    </r>
    <r>
      <rPr>
        <sz val="10"/>
        <rFont val="Times New Roman"/>
        <charset val="134"/>
      </rPr>
      <t>2024</t>
    </r>
    <r>
      <rPr>
        <sz val="10"/>
        <rFont val="宋体"/>
        <charset val="134"/>
      </rPr>
      <t>年庭院经济发展项目</t>
    </r>
  </si>
  <si>
    <t>新建</t>
  </si>
  <si>
    <t>永德县</t>
  </si>
  <si>
    <r>
      <rPr>
        <sz val="10"/>
        <rFont val="Times New Roman"/>
        <charset val="134"/>
      </rPr>
      <t>在省市级绿美乡镇和绿美村庄开展庭院经济发展示范户（脱贫户、监测户、一般户）</t>
    </r>
    <r>
      <rPr>
        <sz val="10"/>
        <rFont val="Times New Roman"/>
        <charset val="134"/>
      </rPr>
      <t>5000</t>
    </r>
    <r>
      <rPr>
        <sz val="10"/>
        <rFont val="宋体"/>
        <charset val="134"/>
      </rPr>
      <t>户，发展庭院果树种植（盆栽）</t>
    </r>
    <r>
      <rPr>
        <sz val="10"/>
        <rFont val="Times New Roman"/>
        <charset val="134"/>
      </rPr>
      <t>10</t>
    </r>
    <r>
      <rPr>
        <sz val="10"/>
        <rFont val="宋体"/>
        <charset val="134"/>
      </rPr>
      <t>万株，重点发展蓝莓、咖啡、牛油果等经济作物</t>
    </r>
  </si>
  <si>
    <t>带动生产，就业务工</t>
  </si>
  <si>
    <r>
      <rPr>
        <sz val="10"/>
        <rFont val="Times New Roman"/>
        <charset val="134"/>
      </rPr>
      <t>通过项目实施，发展庭院经济</t>
    </r>
    <r>
      <rPr>
        <sz val="10"/>
        <rFont val="Times New Roman"/>
        <charset val="134"/>
      </rPr>
      <t>5000</t>
    </r>
    <r>
      <rPr>
        <sz val="10"/>
        <rFont val="宋体"/>
        <charset val="134"/>
      </rPr>
      <t>户，增加脱贫户收入</t>
    </r>
  </si>
  <si>
    <t>贸易业</t>
  </si>
  <si>
    <t>永德县公益性农产品交易市场建设项目</t>
  </si>
  <si>
    <t>冷链物流区（含冷链物流设备）、农产品质量检测区、农产品交易区、农特产品加工区、农特产品展销区、仓储区、物流配送区、线上交易平台、水电配套、服务设施配套等。</t>
  </si>
  <si>
    <t>带动生产，就业务工，资产入股，收益分红</t>
  </si>
  <si>
    <t>通过物流建设，增加农产品仓储能力，加大流通力度，切实提高种养殖农户收入。</t>
  </si>
  <si>
    <t>加工业</t>
  </si>
  <si>
    <r>
      <rPr>
        <sz val="10"/>
        <rFont val="Times New Roman"/>
        <charset val="134"/>
      </rPr>
      <t>永德县</t>
    </r>
    <r>
      <rPr>
        <sz val="10"/>
        <rFont val="Times New Roman"/>
        <charset val="134"/>
      </rPr>
      <t>2024</t>
    </r>
    <r>
      <rPr>
        <sz val="10"/>
        <rFont val="宋体"/>
        <charset val="134"/>
      </rPr>
      <t>年饲草收割粉碎一体化设备推广项目</t>
    </r>
  </si>
  <si>
    <r>
      <rPr>
        <sz val="10"/>
        <rFont val="Times New Roman"/>
        <charset val="134"/>
      </rPr>
      <t>开展农业机械化推广，购置饲草收割粉碎机械化设备</t>
    </r>
    <r>
      <rPr>
        <sz val="10"/>
        <rFont val="Times New Roman"/>
        <charset val="134"/>
      </rPr>
      <t>10</t>
    </r>
    <r>
      <rPr>
        <sz val="10"/>
        <rFont val="宋体"/>
        <charset val="134"/>
      </rPr>
      <t>套</t>
    </r>
  </si>
  <si>
    <t>通过项目实施，提高饲草处理能力，带动种植农户增收</t>
  </si>
  <si>
    <t>永德县崇岗乡人民政府</t>
  </si>
  <si>
    <t>养殖业</t>
  </si>
  <si>
    <t>设施渔业工厂化循环水养殖场</t>
  </si>
  <si>
    <t>永德县崇岗乡团树村</t>
  </si>
  <si>
    <r>
      <rPr>
        <sz val="10"/>
        <rFont val="Times New Roman"/>
        <charset val="134"/>
      </rPr>
      <t>1</t>
    </r>
    <r>
      <rPr>
        <sz val="10"/>
        <rFont val="宋体"/>
        <charset val="134"/>
      </rPr>
      <t>在崇岗乡新建一个</t>
    </r>
    <r>
      <rPr>
        <sz val="10"/>
        <rFont val="Times New Roman"/>
        <charset val="134"/>
      </rPr>
      <t>50</t>
    </r>
    <r>
      <rPr>
        <sz val="10"/>
        <rFont val="宋体"/>
        <charset val="134"/>
      </rPr>
      <t>亩左右生态养殖场。</t>
    </r>
    <r>
      <rPr>
        <sz val="10"/>
        <rFont val="Times New Roman"/>
        <charset val="134"/>
      </rPr>
      <t>2</t>
    </r>
    <r>
      <rPr>
        <sz val="10"/>
        <rFont val="宋体"/>
        <charset val="134"/>
      </rPr>
      <t>建设内容有陆基圆池</t>
    </r>
    <r>
      <rPr>
        <sz val="10"/>
        <rFont val="Times New Roman"/>
        <charset val="134"/>
      </rPr>
      <t>240</t>
    </r>
    <r>
      <rPr>
        <sz val="10"/>
        <rFont val="宋体"/>
        <charset val="134"/>
      </rPr>
      <t>个、面积近</t>
    </r>
    <r>
      <rPr>
        <sz val="10"/>
        <rFont val="Times New Roman"/>
        <charset val="134"/>
      </rPr>
      <t>2</t>
    </r>
    <r>
      <rPr>
        <sz val="10"/>
        <rFont val="宋体"/>
        <charset val="134"/>
      </rPr>
      <t>万平方米，可有机生物净化池（四池三坝），道路建设、管理区、厂区电路，进（排）水系统，供氧设施，智能化控制系统，养殖大棚。</t>
    </r>
  </si>
  <si>
    <t>带动生产、就业务工、帮助产销对接</t>
  </si>
  <si>
    <r>
      <rPr>
        <sz val="10"/>
        <rFont val="Times New Roman"/>
        <charset val="134"/>
      </rPr>
      <t>通过项目实施，设施渔业在传统养殖上产量增加</t>
    </r>
    <r>
      <rPr>
        <sz val="10"/>
        <rFont val="Times New Roman"/>
        <charset val="134"/>
      </rPr>
      <t>3</t>
    </r>
    <r>
      <rPr>
        <sz val="10"/>
        <rFont val="宋体"/>
        <charset val="134"/>
      </rPr>
      <t>倍以上，实现收入</t>
    </r>
    <r>
      <rPr>
        <sz val="10"/>
        <rFont val="Times New Roman"/>
        <charset val="134"/>
      </rPr>
      <t>60000</t>
    </r>
    <r>
      <rPr>
        <sz val="10"/>
        <rFont val="宋体"/>
        <charset val="134"/>
      </rPr>
      <t>元。</t>
    </r>
  </si>
  <si>
    <r>
      <rPr>
        <sz val="10"/>
        <rFont val="Times New Roman"/>
        <charset val="134"/>
      </rPr>
      <t>永德县</t>
    </r>
    <r>
      <rPr>
        <sz val="10"/>
        <rFont val="Times New Roman"/>
        <charset val="134"/>
      </rPr>
      <t>“</t>
    </r>
    <r>
      <rPr>
        <sz val="10"/>
        <rFont val="宋体"/>
        <charset val="134"/>
      </rPr>
      <t>一村一品</t>
    </r>
    <r>
      <rPr>
        <sz val="10"/>
        <rFont val="Times New Roman"/>
        <charset val="134"/>
      </rPr>
      <t>”</t>
    </r>
    <r>
      <rPr>
        <sz val="10"/>
        <rFont val="宋体"/>
        <charset val="134"/>
      </rPr>
      <t>专业村给予奖励项目</t>
    </r>
  </si>
  <si>
    <r>
      <rPr>
        <sz val="10"/>
        <rFont val="Times New Roman"/>
        <charset val="134"/>
      </rPr>
      <t>对成功申报市级、省级</t>
    </r>
    <r>
      <rPr>
        <sz val="10"/>
        <rFont val="Times New Roman"/>
        <charset val="134"/>
      </rPr>
      <t>“</t>
    </r>
    <r>
      <rPr>
        <sz val="10"/>
        <rFont val="宋体"/>
        <charset val="134"/>
      </rPr>
      <t>一村一品</t>
    </r>
    <r>
      <rPr>
        <sz val="10"/>
        <rFont val="Times New Roman"/>
        <charset val="134"/>
      </rPr>
      <t>”</t>
    </r>
    <r>
      <rPr>
        <sz val="10"/>
        <rFont val="宋体"/>
        <charset val="134"/>
      </rPr>
      <t>专业村给予奖励，计划奖励</t>
    </r>
    <r>
      <rPr>
        <sz val="10"/>
        <rFont val="Times New Roman"/>
        <charset val="134"/>
      </rPr>
      <t>10</t>
    </r>
    <r>
      <rPr>
        <sz val="10"/>
        <rFont val="宋体"/>
        <charset val="134"/>
      </rPr>
      <t>个村。</t>
    </r>
  </si>
  <si>
    <r>
      <rPr>
        <sz val="10"/>
        <rFont val="Times New Roman"/>
        <charset val="134"/>
      </rPr>
      <t>通过项目实施，激励全县各村产业发展积极性，推动全县</t>
    </r>
    <r>
      <rPr>
        <sz val="10"/>
        <rFont val="Times New Roman"/>
        <charset val="134"/>
      </rPr>
      <t>“</t>
    </r>
    <r>
      <rPr>
        <sz val="10"/>
        <rFont val="宋体"/>
        <charset val="134"/>
      </rPr>
      <t>一村一品</t>
    </r>
    <r>
      <rPr>
        <sz val="10"/>
        <rFont val="Times New Roman"/>
        <charset val="134"/>
      </rPr>
      <t>”</t>
    </r>
    <r>
      <rPr>
        <sz val="10"/>
        <rFont val="宋体"/>
        <charset val="134"/>
      </rPr>
      <t>产业发展。</t>
    </r>
  </si>
  <si>
    <r>
      <rPr>
        <sz val="10"/>
        <rFont val="Times New Roman"/>
        <charset val="134"/>
      </rPr>
      <t>永德县</t>
    </r>
    <r>
      <rPr>
        <sz val="10"/>
        <rFont val="Times New Roman"/>
        <charset val="134"/>
      </rPr>
      <t>2023</t>
    </r>
    <r>
      <rPr>
        <sz val="10"/>
        <rFont val="宋体"/>
        <charset val="134"/>
      </rPr>
      <t>年咖啡基地提质增效建设项目</t>
    </r>
  </si>
  <si>
    <r>
      <rPr>
        <sz val="10"/>
        <rFont val="Times New Roman"/>
        <charset val="134"/>
      </rPr>
      <t>实施咖啡提质增效</t>
    </r>
    <r>
      <rPr>
        <sz val="10"/>
        <rFont val="Times New Roman"/>
        <charset val="134"/>
      </rPr>
      <t>1500</t>
    </r>
    <r>
      <rPr>
        <sz val="10"/>
        <rFont val="宋体"/>
        <charset val="134"/>
      </rPr>
      <t>亩，加强改土施肥、灌溉种植、育苗等。</t>
    </r>
  </si>
  <si>
    <r>
      <rPr>
        <sz val="10"/>
        <rFont val="Times New Roman"/>
        <charset val="134"/>
      </rPr>
      <t>通过项目实施，咖啡年产值可达</t>
    </r>
    <r>
      <rPr>
        <sz val="10"/>
        <rFont val="Times New Roman"/>
        <charset val="134"/>
      </rPr>
      <t>1000</t>
    </r>
    <r>
      <rPr>
        <sz val="10"/>
        <rFont val="宋体"/>
        <charset val="134"/>
      </rPr>
      <t>万元以上，带动大雪山乡、崇岗乡、永康镇、勐板乡、亚练乡等乡镇的</t>
    </r>
    <r>
      <rPr>
        <sz val="10"/>
        <rFont val="Times New Roman"/>
        <charset val="134"/>
      </rPr>
      <t>16</t>
    </r>
    <r>
      <rPr>
        <sz val="10"/>
        <rFont val="宋体"/>
        <charset val="134"/>
      </rPr>
      <t>个村</t>
    </r>
    <r>
      <rPr>
        <sz val="10"/>
        <rFont val="Times New Roman"/>
        <charset val="134"/>
      </rPr>
      <t>3250</t>
    </r>
    <r>
      <rPr>
        <sz val="10"/>
        <rFont val="宋体"/>
        <charset val="134"/>
      </rPr>
      <t>户农户增收发展。</t>
    </r>
  </si>
  <si>
    <t>永德县青贮玉米种植项目</t>
  </si>
  <si>
    <r>
      <rPr>
        <sz val="10"/>
        <rFont val="Times New Roman"/>
        <charset val="134"/>
      </rPr>
      <t>1</t>
    </r>
    <r>
      <rPr>
        <sz val="10"/>
        <rFont val="宋体"/>
        <charset val="134"/>
      </rPr>
      <t>种植青贮玉米</t>
    </r>
    <r>
      <rPr>
        <sz val="10"/>
        <rFont val="Times New Roman"/>
        <charset val="134"/>
      </rPr>
      <t>8</t>
    </r>
    <r>
      <rPr>
        <sz val="10"/>
        <rFont val="宋体"/>
        <charset val="134"/>
      </rPr>
      <t>万亩，亩产</t>
    </r>
    <r>
      <rPr>
        <sz val="10"/>
        <rFont val="Times New Roman"/>
        <charset val="134"/>
      </rPr>
      <t>5</t>
    </r>
    <r>
      <rPr>
        <sz val="10"/>
        <rFont val="宋体"/>
        <charset val="134"/>
      </rPr>
      <t>吨以上；</t>
    </r>
    <r>
      <rPr>
        <sz val="10"/>
        <rFont val="Times New Roman"/>
        <charset val="134"/>
      </rPr>
      <t>2</t>
    </r>
    <r>
      <rPr>
        <sz val="10"/>
        <rFont val="宋体"/>
        <charset val="134"/>
      </rPr>
      <t>在开展青贮玉米品种试种筛选试验</t>
    </r>
    <r>
      <rPr>
        <sz val="10"/>
        <rFont val="Times New Roman"/>
        <charset val="134"/>
      </rPr>
      <t>11</t>
    </r>
    <r>
      <rPr>
        <sz val="10"/>
        <rFont val="宋体"/>
        <charset val="134"/>
      </rPr>
      <t>组</t>
    </r>
  </si>
  <si>
    <t>带动生产</t>
  </si>
  <si>
    <r>
      <rPr>
        <sz val="10"/>
        <rFont val="Times New Roman"/>
        <charset val="134"/>
      </rPr>
      <t>通过项目实施，推广青储玉米种植</t>
    </r>
    <r>
      <rPr>
        <sz val="10"/>
        <rFont val="Times New Roman"/>
        <charset val="134"/>
      </rPr>
      <t>8</t>
    </r>
    <r>
      <rPr>
        <sz val="10"/>
        <rFont val="宋体"/>
        <charset val="134"/>
      </rPr>
      <t>万亩，全面推动饲草产业发展，提高种植农户收入。</t>
    </r>
  </si>
  <si>
    <t>加工厂</t>
  </si>
  <si>
    <r>
      <rPr>
        <sz val="10"/>
        <rFont val="Times New Roman"/>
        <charset val="134"/>
      </rPr>
      <t>永德县</t>
    </r>
    <r>
      <rPr>
        <sz val="10"/>
        <rFont val="Times New Roman"/>
        <charset val="134"/>
      </rPr>
      <t>2024</t>
    </r>
    <r>
      <rPr>
        <sz val="10"/>
        <rFont val="宋体"/>
        <charset val="134"/>
      </rPr>
      <t>年饲草收储加工项目</t>
    </r>
  </si>
  <si>
    <r>
      <rPr>
        <sz val="10"/>
        <rFont val="Times New Roman"/>
        <charset val="134"/>
      </rPr>
      <t xml:space="preserve">
</t>
    </r>
    <r>
      <rPr>
        <sz val="10"/>
        <rFont val="宋体"/>
        <charset val="134"/>
      </rPr>
      <t>紧紧围绕</t>
    </r>
    <r>
      <rPr>
        <sz val="10"/>
        <rFont val="Times New Roman"/>
        <charset val="134"/>
      </rPr>
      <t>“1</t>
    </r>
    <r>
      <rPr>
        <sz val="10"/>
        <rFont val="宋体"/>
        <charset val="134"/>
      </rPr>
      <t>个收储中心</t>
    </r>
    <r>
      <rPr>
        <sz val="10"/>
        <rFont val="Times New Roman"/>
        <charset val="134"/>
      </rPr>
      <t>+4</t>
    </r>
    <r>
      <rPr>
        <sz val="10"/>
        <rFont val="宋体"/>
        <charset val="134"/>
      </rPr>
      <t>个收储厂</t>
    </r>
    <r>
      <rPr>
        <sz val="10"/>
        <rFont val="Times New Roman"/>
        <charset val="134"/>
      </rPr>
      <t>+25</t>
    </r>
    <r>
      <rPr>
        <sz val="10"/>
        <rFont val="宋体"/>
        <charset val="134"/>
      </rPr>
      <t>个收储点</t>
    </r>
    <r>
      <rPr>
        <sz val="10"/>
        <rFont val="Times New Roman"/>
        <charset val="134"/>
      </rPr>
      <t>+N(</t>
    </r>
    <r>
      <rPr>
        <sz val="10"/>
        <rFont val="宋体"/>
        <charset val="134"/>
      </rPr>
      <t>全县自营流动收储点</t>
    </r>
    <r>
      <rPr>
        <sz val="10"/>
        <rFont val="Times New Roman"/>
        <charset val="134"/>
      </rPr>
      <t>)+25</t>
    </r>
    <r>
      <rPr>
        <sz val="10"/>
        <rFont val="宋体"/>
        <charset val="134"/>
      </rPr>
      <t>个肉牛育肥场</t>
    </r>
    <r>
      <rPr>
        <sz val="10"/>
        <rFont val="Times New Roman"/>
        <charset val="134"/>
      </rPr>
      <t>+10</t>
    </r>
    <r>
      <rPr>
        <sz val="10"/>
        <rFont val="宋体"/>
        <charset val="134"/>
      </rPr>
      <t>万亩智慧化种植基地</t>
    </r>
    <r>
      <rPr>
        <sz val="10"/>
        <rFont val="Times New Roman"/>
        <charset val="134"/>
      </rPr>
      <t>”</t>
    </r>
    <r>
      <rPr>
        <sz val="10"/>
        <rFont val="宋体"/>
        <charset val="134"/>
      </rPr>
      <t>的总体思路，</t>
    </r>
    <r>
      <rPr>
        <sz val="10"/>
        <rFont val="Times New Roman"/>
        <charset val="134"/>
      </rPr>
      <t>2024</t>
    </r>
    <r>
      <rPr>
        <sz val="10"/>
        <rFont val="宋体"/>
        <charset val="134"/>
      </rPr>
      <t>年新建年产</t>
    </r>
    <r>
      <rPr>
        <sz val="10"/>
        <rFont val="Times New Roman"/>
        <charset val="134"/>
      </rPr>
      <t>20</t>
    </r>
    <r>
      <rPr>
        <sz val="10"/>
        <rFont val="宋体"/>
        <charset val="134"/>
      </rPr>
      <t>万吨饲草收储厂</t>
    </r>
    <r>
      <rPr>
        <sz val="10"/>
        <rFont val="Times New Roman"/>
        <charset val="134"/>
      </rPr>
      <t>2</t>
    </r>
    <r>
      <rPr>
        <sz val="10"/>
        <rFont val="宋体"/>
        <charset val="134"/>
      </rPr>
      <t>个。</t>
    </r>
  </si>
  <si>
    <t>通过项目实施，完善村级饲草种植收储与初加工，形成饲草产业闭环，带动种植农户增收。</t>
  </si>
  <si>
    <t>永德县现代肉牛养殖产业园</t>
  </si>
  <si>
    <t>续建</t>
  </si>
  <si>
    <t>永德县永康镇鸭塘村</t>
  </si>
  <si>
    <r>
      <rPr>
        <sz val="10"/>
        <rFont val="Times New Roman"/>
        <charset val="134"/>
      </rPr>
      <t>围绕永康现代肉牛养殖示范园补栏</t>
    </r>
    <r>
      <rPr>
        <sz val="10"/>
        <rFont val="Times New Roman"/>
        <charset val="134"/>
      </rPr>
      <t>7000</t>
    </r>
    <r>
      <rPr>
        <sz val="10"/>
        <rFont val="宋体"/>
        <charset val="134"/>
      </rPr>
      <t>头目标，引进肉牛</t>
    </r>
    <r>
      <rPr>
        <sz val="10"/>
        <rFont val="Times New Roman"/>
        <charset val="134"/>
      </rPr>
      <t>6000</t>
    </r>
    <r>
      <rPr>
        <sz val="10"/>
        <rFont val="宋体"/>
        <charset val="134"/>
      </rPr>
      <t>头，购买养殖设施设备、防疫物资。</t>
    </r>
  </si>
  <si>
    <t>带动生产，收益分红</t>
  </si>
  <si>
    <t>通过项目实施，逐步提升永德肉牛养殖技术，推进养殖规模，增加就业务工岗位，带动全县肉牛产业发展。</t>
  </si>
  <si>
    <t>永德县委组织部</t>
  </si>
  <si>
    <t>新型农村集体经济发展项目</t>
  </si>
  <si>
    <t>德党镇大草坝村等14个村肉牛养殖项目</t>
  </si>
  <si>
    <t>德党镇大草坝村等14个村肉牛养殖项目，每个项目由中央省级资金投资70万元，14个项目共计980万元</t>
  </si>
  <si>
    <t>项目覆盖14个村6389户26889人，带动农户增收，促进村集体经济增长</t>
  </si>
  <si>
    <t>永德县工业和科技信息化局</t>
  </si>
  <si>
    <t>加工流通项目</t>
  </si>
  <si>
    <t>澳洲坚果碧根果精深加工项目</t>
  </si>
  <si>
    <t>永德县永康镇甘蔗园</t>
  </si>
  <si>
    <r>
      <rPr>
        <sz val="10"/>
        <rFont val="Times New Roman"/>
        <charset val="134"/>
      </rPr>
      <t>项目用地</t>
    </r>
    <r>
      <rPr>
        <sz val="10"/>
        <rFont val="Times New Roman"/>
        <charset val="134"/>
      </rPr>
      <t>3000</t>
    </r>
    <r>
      <rPr>
        <sz val="10"/>
        <rFont val="宋体"/>
        <charset val="134"/>
      </rPr>
      <t>平方米（约</t>
    </r>
    <r>
      <rPr>
        <sz val="10"/>
        <rFont val="Times New Roman"/>
        <charset val="134"/>
      </rPr>
      <t>4.5</t>
    </r>
    <r>
      <rPr>
        <sz val="10"/>
        <rFont val="宋体"/>
        <charset val="134"/>
      </rPr>
      <t>亩），计划建设日处理</t>
    </r>
    <r>
      <rPr>
        <sz val="10"/>
        <rFont val="Times New Roman"/>
        <charset val="134"/>
      </rPr>
      <t>30</t>
    </r>
    <r>
      <rPr>
        <sz val="10"/>
        <rFont val="宋体"/>
        <charset val="134"/>
      </rPr>
      <t>吨坚果精深加工生产线一条。包括</t>
    </r>
    <r>
      <rPr>
        <sz val="10"/>
        <rFont val="Times New Roman"/>
        <charset val="134"/>
      </rPr>
      <t>X</t>
    </r>
    <r>
      <rPr>
        <sz val="10"/>
        <rFont val="宋体"/>
        <charset val="134"/>
      </rPr>
      <t>光色选机，大型杀青机，全自动烘池</t>
    </r>
    <r>
      <rPr>
        <sz val="10"/>
        <rFont val="Times New Roman"/>
        <charset val="134"/>
      </rPr>
      <t>6</t>
    </r>
    <r>
      <rPr>
        <sz val="10"/>
        <rFont val="宋体"/>
        <charset val="134"/>
      </rPr>
      <t>个，自动开口机</t>
    </r>
    <r>
      <rPr>
        <sz val="10"/>
        <rFont val="Times New Roman"/>
        <charset val="134"/>
      </rPr>
      <t>16</t>
    </r>
    <r>
      <rPr>
        <sz val="10"/>
        <rFont val="宋体"/>
        <charset val="134"/>
      </rPr>
      <t>台，自动打包机</t>
    </r>
    <r>
      <rPr>
        <sz val="10"/>
        <rFont val="Times New Roman"/>
        <charset val="134"/>
      </rPr>
      <t>2</t>
    </r>
    <r>
      <rPr>
        <sz val="10"/>
        <rFont val="宋体"/>
        <charset val="134"/>
      </rPr>
      <t>台，全自动热风炉</t>
    </r>
    <r>
      <rPr>
        <sz val="10"/>
        <rFont val="Times New Roman"/>
        <charset val="134"/>
      </rPr>
      <t>4</t>
    </r>
    <r>
      <rPr>
        <sz val="10"/>
        <rFont val="宋体"/>
        <charset val="134"/>
      </rPr>
      <t>台，全自动入味线</t>
    </r>
    <r>
      <rPr>
        <sz val="10"/>
        <rFont val="Times New Roman"/>
        <charset val="134"/>
      </rPr>
      <t>1</t>
    </r>
    <r>
      <rPr>
        <sz val="10"/>
        <rFont val="宋体"/>
        <charset val="134"/>
      </rPr>
      <t>条，全自动除尘、震动、喷淋线一条，自动清洗线一条，自动打包线</t>
    </r>
    <r>
      <rPr>
        <sz val="10"/>
        <rFont val="Times New Roman"/>
        <charset val="134"/>
      </rPr>
      <t>2</t>
    </r>
    <r>
      <rPr>
        <sz val="10"/>
        <rFont val="宋体"/>
        <charset val="134"/>
      </rPr>
      <t>条等。</t>
    </r>
  </si>
  <si>
    <t>就业务工</t>
  </si>
  <si>
    <r>
      <rPr>
        <sz val="10"/>
        <rFont val="Times New Roman"/>
        <charset val="134"/>
      </rPr>
      <t>通过项目建设，解决就近务工</t>
    </r>
    <r>
      <rPr>
        <sz val="10"/>
        <rFont val="Times New Roman"/>
        <charset val="134"/>
      </rPr>
      <t>30</t>
    </r>
    <r>
      <rPr>
        <sz val="10"/>
        <rFont val="宋体"/>
        <charset val="134"/>
      </rPr>
      <t>人左右，带动群众增收。</t>
    </r>
  </si>
  <si>
    <t>澳洲坚果加工生产线扩建项目</t>
  </si>
  <si>
    <t>永德县大雪山乡勐旨村</t>
  </si>
  <si>
    <r>
      <rPr>
        <sz val="10"/>
        <rFont val="Times New Roman"/>
        <charset val="134"/>
      </rPr>
      <t>新建一条澳洲坚果初加工生产线</t>
    </r>
    <r>
      <rPr>
        <sz val="10"/>
        <rFont val="Times New Roman"/>
        <charset val="134"/>
      </rPr>
      <t>1</t>
    </r>
    <r>
      <rPr>
        <sz val="10"/>
        <rFont val="宋体"/>
        <charset val="134"/>
      </rPr>
      <t>条，包括烤炉、冷风仓、输送带、脱皮机、色选机、</t>
    </r>
    <r>
      <rPr>
        <sz val="10"/>
        <rFont val="Times New Roman"/>
        <charset val="134"/>
      </rPr>
      <t>X</t>
    </r>
    <r>
      <rPr>
        <sz val="10"/>
        <rFont val="宋体"/>
        <charset val="134"/>
      </rPr>
      <t>光机等设备，建设生产厂房</t>
    </r>
    <r>
      <rPr>
        <sz val="10"/>
        <rFont val="Times New Roman"/>
        <charset val="134"/>
      </rPr>
      <t>600</t>
    </r>
    <r>
      <rPr>
        <sz val="10"/>
        <rFont val="宋体"/>
        <charset val="134"/>
      </rPr>
      <t>平方米。</t>
    </r>
  </si>
  <si>
    <r>
      <rPr>
        <sz val="10"/>
        <rFont val="Times New Roman"/>
        <charset val="134"/>
      </rPr>
      <t>通过项目建设，建成坚果初加工生产线</t>
    </r>
    <r>
      <rPr>
        <sz val="10"/>
        <rFont val="Times New Roman"/>
        <charset val="134"/>
      </rPr>
      <t>1</t>
    </r>
    <r>
      <rPr>
        <sz val="10"/>
        <rFont val="宋体"/>
        <charset val="134"/>
      </rPr>
      <t>条，增加果农人均收入</t>
    </r>
    <r>
      <rPr>
        <sz val="10"/>
        <rFont val="Times New Roman"/>
        <charset val="134"/>
      </rPr>
      <t>1000</t>
    </r>
    <r>
      <rPr>
        <sz val="10"/>
        <rFont val="宋体"/>
        <charset val="134"/>
      </rPr>
      <t>元左右。</t>
    </r>
  </si>
  <si>
    <t>澳洲坚果精深加工项目</t>
  </si>
  <si>
    <t>永德县永康镇端德村</t>
  </si>
  <si>
    <r>
      <rPr>
        <sz val="10"/>
        <rFont val="Times New Roman"/>
        <charset val="134"/>
      </rPr>
      <t>本项目计划安装日处理</t>
    </r>
    <r>
      <rPr>
        <sz val="10"/>
        <rFont val="Times New Roman"/>
        <charset val="134"/>
      </rPr>
      <t>60</t>
    </r>
    <r>
      <rPr>
        <sz val="10"/>
        <rFont val="宋体"/>
        <charset val="134"/>
      </rPr>
      <t>吨夏威夷果开口笑生产线</t>
    </r>
    <r>
      <rPr>
        <sz val="10"/>
        <rFont val="Times New Roman"/>
        <charset val="134"/>
      </rPr>
      <t>1</t>
    </r>
    <r>
      <rPr>
        <sz val="10"/>
        <rFont val="宋体"/>
        <charset val="134"/>
      </rPr>
      <t>条，日处理</t>
    </r>
    <r>
      <rPr>
        <sz val="10"/>
        <rFont val="Times New Roman"/>
        <charset val="134"/>
      </rPr>
      <t>60</t>
    </r>
    <r>
      <rPr>
        <sz val="10"/>
        <rFont val="宋体"/>
        <charset val="134"/>
      </rPr>
      <t>吨果仁深加工线</t>
    </r>
    <r>
      <rPr>
        <sz val="10"/>
        <rFont val="Times New Roman"/>
        <charset val="134"/>
      </rPr>
      <t>1</t>
    </r>
    <r>
      <rPr>
        <sz val="10"/>
        <rFont val="宋体"/>
        <charset val="134"/>
      </rPr>
      <t>条。设备包括：</t>
    </r>
    <r>
      <rPr>
        <sz val="10"/>
        <rFont val="Times New Roman"/>
        <charset val="134"/>
      </rPr>
      <t>X</t>
    </r>
    <r>
      <rPr>
        <sz val="10"/>
        <rFont val="宋体"/>
        <charset val="134"/>
      </rPr>
      <t>光智能分选机</t>
    </r>
    <r>
      <rPr>
        <sz val="10"/>
        <rFont val="Times New Roman"/>
        <charset val="134"/>
      </rPr>
      <t>4</t>
    </r>
    <r>
      <rPr>
        <sz val="10"/>
        <rFont val="宋体"/>
        <charset val="134"/>
      </rPr>
      <t>台，高产量配套杀青机，全自动智能数控空气能烘干池</t>
    </r>
    <r>
      <rPr>
        <sz val="10"/>
        <rFont val="Times New Roman"/>
        <charset val="134"/>
      </rPr>
      <t>15</t>
    </r>
    <r>
      <rPr>
        <sz val="10"/>
        <rFont val="宋体"/>
        <charset val="134"/>
      </rPr>
      <t>个，自动开口机</t>
    </r>
    <r>
      <rPr>
        <sz val="10"/>
        <rFont val="Times New Roman"/>
        <charset val="134"/>
      </rPr>
      <t>30</t>
    </r>
    <r>
      <rPr>
        <sz val="10"/>
        <rFont val="宋体"/>
        <charset val="134"/>
      </rPr>
      <t>台，智能取仁机</t>
    </r>
    <r>
      <rPr>
        <sz val="10"/>
        <rFont val="Times New Roman"/>
        <charset val="134"/>
      </rPr>
      <t>30</t>
    </r>
    <r>
      <rPr>
        <sz val="10"/>
        <rFont val="宋体"/>
        <charset val="134"/>
      </rPr>
      <t>台，自动打包机</t>
    </r>
    <r>
      <rPr>
        <sz val="10"/>
        <rFont val="Times New Roman"/>
        <charset val="134"/>
      </rPr>
      <t>4</t>
    </r>
    <r>
      <rPr>
        <sz val="10"/>
        <rFont val="宋体"/>
        <charset val="134"/>
      </rPr>
      <t>台，紫外线杀菌锅炉</t>
    </r>
    <r>
      <rPr>
        <sz val="10"/>
        <rFont val="Times New Roman"/>
        <charset val="134"/>
      </rPr>
      <t>10</t>
    </r>
    <r>
      <rPr>
        <sz val="10"/>
        <rFont val="宋体"/>
        <charset val="134"/>
      </rPr>
      <t>套，全自动入味流水线</t>
    </r>
    <r>
      <rPr>
        <sz val="10"/>
        <rFont val="Times New Roman"/>
        <charset val="134"/>
      </rPr>
      <t>1</t>
    </r>
    <r>
      <rPr>
        <sz val="10"/>
        <rFont val="宋体"/>
        <charset val="134"/>
      </rPr>
      <t>条，智能仁壳色选机，全自动除尘、仁壳震动、喷淋流水线一条，自动清洗流水线</t>
    </r>
    <r>
      <rPr>
        <sz val="10"/>
        <rFont val="Times New Roman"/>
        <charset val="134"/>
      </rPr>
      <t>1</t>
    </r>
    <r>
      <rPr>
        <sz val="10"/>
        <rFont val="宋体"/>
        <charset val="134"/>
      </rPr>
      <t>条，自动打包线</t>
    </r>
    <r>
      <rPr>
        <sz val="10"/>
        <rFont val="Times New Roman"/>
        <charset val="134"/>
      </rPr>
      <t>3</t>
    </r>
    <r>
      <rPr>
        <sz val="10"/>
        <rFont val="宋体"/>
        <charset val="134"/>
      </rPr>
      <t>条等。</t>
    </r>
  </si>
  <si>
    <r>
      <rPr>
        <sz val="10"/>
        <rFont val="Times New Roman"/>
        <charset val="134"/>
      </rPr>
      <t>通过项目建设，带动</t>
    </r>
    <r>
      <rPr>
        <sz val="10"/>
        <rFont val="Times New Roman"/>
        <charset val="134"/>
      </rPr>
      <t>6000</t>
    </r>
    <r>
      <rPr>
        <sz val="10"/>
        <rFont val="宋体"/>
        <charset val="134"/>
      </rPr>
      <t>亩夏威夷果基地提质增效，解决村民就近务工促农增收。</t>
    </r>
  </si>
  <si>
    <t>永德县林业和草原局</t>
  </si>
  <si>
    <t>种植业基地</t>
  </si>
  <si>
    <t>永德县澳洲坚果低效林改造项目</t>
  </si>
  <si>
    <r>
      <rPr>
        <sz val="10"/>
        <rFont val="Times New Roman"/>
        <charset val="134"/>
      </rPr>
      <t>1.</t>
    </r>
    <r>
      <rPr>
        <sz val="10"/>
        <rFont val="宋体"/>
        <charset val="134"/>
      </rPr>
      <t>实施以园地改造、品种改良、科学施肥、积水保墒、整形修剪、绿色防控、林下种养、保花保果等为主要措施的基地提质增效（低产林改造示范）</t>
    </r>
    <r>
      <rPr>
        <sz val="10"/>
        <rFont val="Times New Roman"/>
        <charset val="134"/>
      </rPr>
      <t>0.2</t>
    </r>
    <r>
      <rPr>
        <sz val="10"/>
        <rFont val="宋体"/>
        <charset val="134"/>
      </rPr>
      <t>万亩并带动周边群众实施；　</t>
    </r>
    <r>
      <rPr>
        <sz val="10"/>
        <rFont val="Times New Roman"/>
        <charset val="134"/>
      </rPr>
      <t>2.</t>
    </r>
    <r>
      <rPr>
        <sz val="10"/>
        <rFont val="宋体"/>
        <charset val="134"/>
      </rPr>
      <t>提升示范基地</t>
    </r>
    <r>
      <rPr>
        <sz val="10"/>
        <rFont val="Times New Roman"/>
        <charset val="134"/>
      </rPr>
      <t>2</t>
    </r>
    <r>
      <rPr>
        <sz val="10"/>
        <rFont val="宋体"/>
        <charset val="134"/>
      </rPr>
      <t>个（大棕箐、大红山），新建示范基地</t>
    </r>
    <r>
      <rPr>
        <sz val="10"/>
        <rFont val="Times New Roman"/>
        <charset val="134"/>
      </rPr>
      <t>4</t>
    </r>
    <r>
      <rPr>
        <sz val="10"/>
        <rFont val="宋体"/>
        <charset val="134"/>
      </rPr>
      <t>个，提升新建、示范总面积</t>
    </r>
    <r>
      <rPr>
        <sz val="10"/>
        <rFont val="Times New Roman"/>
        <charset val="134"/>
      </rPr>
      <t>0.04</t>
    </r>
    <r>
      <rPr>
        <sz val="10"/>
        <rFont val="宋体"/>
        <charset val="134"/>
      </rPr>
      <t>万亩，并带动周边群众实施；</t>
    </r>
    <r>
      <rPr>
        <sz val="10"/>
        <rFont val="Times New Roman"/>
        <charset val="134"/>
      </rPr>
      <t>3.</t>
    </r>
    <r>
      <rPr>
        <sz val="10"/>
        <rFont val="宋体"/>
        <charset val="134"/>
      </rPr>
      <t>有条件的示范基地配套供水和机耕路等基础设施。</t>
    </r>
  </si>
  <si>
    <t>就业务工、带动生产、其他</t>
  </si>
  <si>
    <r>
      <rPr>
        <sz val="10"/>
        <rFont val="Times New Roman"/>
        <charset val="134"/>
      </rPr>
      <t>通过</t>
    </r>
    <r>
      <rPr>
        <sz val="10"/>
        <rFont val="Times New Roman"/>
        <charset val="134"/>
      </rPr>
      <t>0.1</t>
    </r>
    <r>
      <rPr>
        <sz val="10"/>
        <rFont val="宋体"/>
        <charset val="134"/>
      </rPr>
      <t>万亩澳洲坚果改造，提高产量</t>
    </r>
    <r>
      <rPr>
        <sz val="10"/>
        <rFont val="Times New Roman"/>
        <charset val="134"/>
      </rPr>
      <t>20%</t>
    </r>
    <r>
      <rPr>
        <sz val="10"/>
        <rFont val="宋体"/>
        <charset val="134"/>
      </rPr>
      <t>，辐射面积</t>
    </r>
    <r>
      <rPr>
        <sz val="10"/>
        <rFont val="Times New Roman"/>
        <charset val="134"/>
      </rPr>
      <t>5</t>
    </r>
    <r>
      <rPr>
        <sz val="10"/>
        <rFont val="宋体"/>
        <charset val="134"/>
      </rPr>
      <t>万亩，平均每亩提高产量</t>
    </r>
    <r>
      <rPr>
        <sz val="10"/>
        <rFont val="Times New Roman"/>
        <charset val="134"/>
      </rPr>
      <t>10%</t>
    </r>
    <r>
      <rPr>
        <sz val="10"/>
        <rFont val="宋体"/>
        <charset val="134"/>
      </rPr>
      <t>，切实提高种植农户收入。</t>
    </r>
  </si>
  <si>
    <t>永德县诃子培育试验示范基地建设项目</t>
  </si>
  <si>
    <r>
      <rPr>
        <sz val="10"/>
        <rFont val="Times New Roman"/>
        <charset val="134"/>
      </rPr>
      <t>1.</t>
    </r>
    <r>
      <rPr>
        <sz val="10"/>
        <rFont val="宋体"/>
        <charset val="134"/>
      </rPr>
      <t>建设诃子人工种植基地</t>
    </r>
    <r>
      <rPr>
        <sz val="10"/>
        <rFont val="Times New Roman"/>
        <charset val="134"/>
      </rPr>
      <t>0.033</t>
    </r>
    <r>
      <rPr>
        <sz val="10"/>
        <rFont val="宋体"/>
        <charset val="134"/>
      </rPr>
      <t>万亩。</t>
    </r>
    <r>
      <rPr>
        <sz val="10"/>
        <rFont val="Times New Roman"/>
        <charset val="134"/>
      </rPr>
      <t>2.</t>
    </r>
    <r>
      <rPr>
        <sz val="10"/>
        <rFont val="宋体"/>
        <charset val="134"/>
      </rPr>
      <t>培育诃子苗木</t>
    </r>
    <r>
      <rPr>
        <sz val="10"/>
        <rFont val="Times New Roman"/>
        <charset val="134"/>
      </rPr>
      <t>3</t>
    </r>
    <r>
      <rPr>
        <sz val="10"/>
        <rFont val="宋体"/>
        <charset val="134"/>
      </rPr>
      <t>万株。</t>
    </r>
    <r>
      <rPr>
        <sz val="10"/>
        <rFont val="Times New Roman"/>
        <charset val="134"/>
      </rPr>
      <t>3.</t>
    </r>
    <r>
      <rPr>
        <sz val="10"/>
        <rFont val="宋体"/>
        <charset val="134"/>
      </rPr>
      <t>培育诃子绿化大苗</t>
    </r>
    <r>
      <rPr>
        <sz val="10"/>
        <rFont val="Times New Roman"/>
        <charset val="134"/>
      </rPr>
      <t>0.5</t>
    </r>
    <r>
      <rPr>
        <sz val="10"/>
        <rFont val="宋体"/>
        <charset val="134"/>
      </rPr>
      <t>万株。</t>
    </r>
    <r>
      <rPr>
        <sz val="10"/>
        <rFont val="Times New Roman"/>
        <charset val="134"/>
      </rPr>
      <t>4.</t>
    </r>
    <r>
      <rPr>
        <sz val="10"/>
        <rFont val="宋体"/>
        <charset val="134"/>
      </rPr>
      <t>实施诃子荒山造林</t>
    </r>
    <r>
      <rPr>
        <sz val="10"/>
        <rFont val="Times New Roman"/>
        <charset val="134"/>
      </rPr>
      <t>0.3</t>
    </r>
    <r>
      <rPr>
        <sz val="10"/>
        <rFont val="宋体"/>
        <charset val="134"/>
      </rPr>
      <t>万亩。</t>
    </r>
    <r>
      <rPr>
        <sz val="10"/>
        <rFont val="Times New Roman"/>
        <charset val="134"/>
      </rPr>
      <t>5.</t>
    </r>
    <r>
      <rPr>
        <sz val="10"/>
        <rFont val="宋体"/>
        <charset val="134"/>
      </rPr>
      <t>结合诃子人工栽培品种选育嫁接诃子</t>
    </r>
    <r>
      <rPr>
        <sz val="10"/>
        <rFont val="Times New Roman"/>
        <charset val="134"/>
      </rPr>
      <t>0.1</t>
    </r>
    <r>
      <rPr>
        <sz val="10"/>
        <rFont val="宋体"/>
        <charset val="134"/>
      </rPr>
      <t>万株。</t>
    </r>
    <r>
      <rPr>
        <sz val="10"/>
        <rFont val="Times New Roman"/>
        <charset val="134"/>
      </rPr>
      <t>6.</t>
    </r>
    <r>
      <rPr>
        <sz val="10"/>
        <rFont val="宋体"/>
        <charset val="134"/>
      </rPr>
      <t>申报诃子种质资源库</t>
    </r>
    <r>
      <rPr>
        <sz val="10"/>
        <rFont val="Times New Roman"/>
        <charset val="134"/>
      </rPr>
      <t>0.2</t>
    </r>
    <r>
      <rPr>
        <sz val="10"/>
        <rFont val="宋体"/>
        <charset val="134"/>
      </rPr>
      <t>万亩。</t>
    </r>
  </si>
  <si>
    <t>带动生产、其他</t>
  </si>
  <si>
    <r>
      <rPr>
        <sz val="10"/>
        <rFont val="Times New Roman"/>
        <charset val="134"/>
      </rPr>
      <t>通过项目实施，达到诃子人工高产栽培的示范效果，带动诃子资源培育，增加诃子产量</t>
    </r>
    <r>
      <rPr>
        <sz val="10"/>
        <rFont val="Times New Roman"/>
        <charset val="134"/>
      </rPr>
      <t>100</t>
    </r>
    <r>
      <rPr>
        <sz val="10"/>
        <rFont val="宋体"/>
        <charset val="134"/>
      </rPr>
      <t>吨以上，受益</t>
    </r>
    <r>
      <rPr>
        <sz val="10"/>
        <rFont val="Times New Roman"/>
        <charset val="134"/>
      </rPr>
      <t>120</t>
    </r>
    <r>
      <rPr>
        <sz val="10"/>
        <rFont val="宋体"/>
        <charset val="134"/>
      </rPr>
      <t>户</t>
    </r>
    <r>
      <rPr>
        <sz val="10"/>
        <rFont val="Times New Roman"/>
        <charset val="134"/>
      </rPr>
      <t>600</t>
    </r>
    <r>
      <rPr>
        <sz val="10"/>
        <rFont val="宋体"/>
        <charset val="134"/>
      </rPr>
      <t>人，受益企业</t>
    </r>
    <r>
      <rPr>
        <sz val="10"/>
        <rFont val="Times New Roman"/>
        <charset val="134"/>
      </rPr>
      <t>1</t>
    </r>
    <r>
      <rPr>
        <sz val="10"/>
        <rFont val="宋体"/>
        <charset val="134"/>
      </rPr>
      <t>户，提高综合产业开发效益。</t>
    </r>
  </si>
  <si>
    <r>
      <rPr>
        <sz val="10"/>
        <rFont val="Times New Roman"/>
        <charset val="134"/>
      </rPr>
      <t>永德县</t>
    </r>
    <r>
      <rPr>
        <sz val="10"/>
        <rFont val="Times New Roman"/>
        <charset val="134"/>
      </rPr>
      <t>2024</t>
    </r>
    <r>
      <rPr>
        <sz val="10"/>
        <rFont val="宋体"/>
        <charset val="134"/>
      </rPr>
      <t>年林下魔芋产业发展项目</t>
    </r>
  </si>
  <si>
    <r>
      <rPr>
        <sz val="10"/>
        <rFont val="Times New Roman"/>
        <charset val="134"/>
      </rPr>
      <t>发展以澳洲坚果和核桃为主的林下魔芋种植</t>
    </r>
    <r>
      <rPr>
        <sz val="10"/>
        <rFont val="Times New Roman"/>
        <charset val="134"/>
      </rPr>
      <t>1.5</t>
    </r>
    <r>
      <rPr>
        <sz val="10"/>
        <rFont val="宋体"/>
        <charset val="134"/>
      </rPr>
      <t>万亩</t>
    </r>
  </si>
  <si>
    <r>
      <rPr>
        <sz val="10"/>
        <rFont val="Times New Roman"/>
        <charset val="134"/>
      </rPr>
      <t>通过发展林下魔芋种植</t>
    </r>
    <r>
      <rPr>
        <sz val="10"/>
        <rFont val="Times New Roman"/>
        <charset val="134"/>
      </rPr>
      <t>1.5</t>
    </r>
    <r>
      <rPr>
        <sz val="10"/>
        <rFont val="宋体"/>
        <charset val="134"/>
      </rPr>
      <t>万亩，亩产增收达</t>
    </r>
    <r>
      <rPr>
        <sz val="10"/>
        <rFont val="Times New Roman"/>
        <charset val="134"/>
      </rPr>
      <t>0.1</t>
    </r>
    <r>
      <rPr>
        <sz val="10"/>
        <rFont val="宋体"/>
        <charset val="134"/>
      </rPr>
      <t>万元以上。</t>
    </r>
  </si>
  <si>
    <t>永德县地方产业发展服务中心</t>
  </si>
  <si>
    <t>永德茶叶产业高质量发展战略规划及实施方案编制</t>
  </si>
  <si>
    <t>一是以全国视角对永德熟茶进行研究；二是编制战略规划及实施方案。</t>
  </si>
  <si>
    <r>
      <rPr>
        <sz val="10"/>
        <rFont val="Times New Roman"/>
        <charset val="134"/>
      </rPr>
      <t>通过项目实施，着力打造永德熟茶百亿产值，以上市为导向打造龙头企业，一年内实现</t>
    </r>
    <r>
      <rPr>
        <sz val="10"/>
        <rFont val="Times New Roman"/>
        <charset val="134"/>
      </rPr>
      <t>3</t>
    </r>
    <r>
      <rPr>
        <sz val="10"/>
        <rFont val="宋体"/>
        <charset val="134"/>
      </rPr>
      <t>亿营收，</t>
    </r>
    <r>
      <rPr>
        <sz val="10"/>
        <rFont val="Times New Roman"/>
        <charset val="134"/>
      </rPr>
      <t>2</t>
    </r>
    <r>
      <rPr>
        <sz val="10"/>
        <rFont val="宋体"/>
        <charset val="134"/>
      </rPr>
      <t>年内实现</t>
    </r>
    <r>
      <rPr>
        <sz val="10"/>
        <rFont val="Times New Roman"/>
        <charset val="134"/>
      </rPr>
      <t>5</t>
    </r>
    <r>
      <rPr>
        <sz val="10"/>
        <rFont val="宋体"/>
        <charset val="134"/>
      </rPr>
      <t>亿营收，</t>
    </r>
    <r>
      <rPr>
        <sz val="10"/>
        <rFont val="Times New Roman"/>
        <charset val="134"/>
      </rPr>
      <t>3</t>
    </r>
    <r>
      <rPr>
        <sz val="10"/>
        <rFont val="宋体"/>
        <charset val="134"/>
      </rPr>
      <t>年内实现上市；打造一个典型村集体经济，实现村集体经济收入过亿元，农民收入过万元，为云南省乃至全国的乡村振兴提供新实践、新案例。</t>
    </r>
  </si>
  <si>
    <r>
      <rPr>
        <sz val="10"/>
        <rFont val="Times New Roman"/>
        <charset val="134"/>
      </rPr>
      <t>永德县</t>
    </r>
    <r>
      <rPr>
        <sz val="10"/>
        <rFont val="Times New Roman"/>
        <charset val="134"/>
      </rPr>
      <t>2024</t>
    </r>
    <r>
      <rPr>
        <sz val="10"/>
        <rFont val="宋体"/>
        <charset val="134"/>
      </rPr>
      <t>年蔗糖产业发展项目</t>
    </r>
  </si>
  <si>
    <r>
      <rPr>
        <sz val="10"/>
        <rFont val="Times New Roman"/>
        <charset val="134"/>
      </rPr>
      <t>2023/2024</t>
    </r>
    <r>
      <rPr>
        <sz val="10"/>
        <rFont val="宋体"/>
        <charset val="134"/>
      </rPr>
      <t>年新植甘蔗</t>
    </r>
    <r>
      <rPr>
        <sz val="10"/>
        <rFont val="Times New Roman"/>
        <charset val="134"/>
      </rPr>
      <t>6.1</t>
    </r>
    <r>
      <rPr>
        <sz val="10"/>
        <rFont val="宋体"/>
        <charset val="134"/>
      </rPr>
      <t>万亩，配套土地平整</t>
    </r>
    <r>
      <rPr>
        <sz val="10"/>
        <rFont val="Times New Roman"/>
        <charset val="134"/>
      </rPr>
      <t>40000</t>
    </r>
    <r>
      <rPr>
        <sz val="10"/>
        <rFont val="宋体"/>
        <charset val="134"/>
      </rPr>
      <t>亩，每亩投资</t>
    </r>
    <r>
      <rPr>
        <sz val="10"/>
        <rFont val="Times New Roman"/>
        <charset val="134"/>
      </rPr>
      <t>800</t>
    </r>
    <r>
      <rPr>
        <sz val="10"/>
        <rFont val="宋体"/>
        <charset val="134"/>
      </rPr>
      <t>元，概算总投资</t>
    </r>
    <r>
      <rPr>
        <sz val="10"/>
        <rFont val="Times New Roman"/>
        <charset val="134"/>
      </rPr>
      <t>3200</t>
    </r>
    <r>
      <rPr>
        <sz val="10"/>
        <rFont val="宋体"/>
        <charset val="134"/>
      </rPr>
      <t>万元。</t>
    </r>
  </si>
  <si>
    <r>
      <rPr>
        <sz val="10"/>
        <rFont val="Times New Roman"/>
        <charset val="134"/>
      </rPr>
      <t>通过项目实施，</t>
    </r>
    <r>
      <rPr>
        <sz val="10"/>
        <rFont val="Times New Roman"/>
        <charset val="134"/>
      </rPr>
      <t>2023/2024</t>
    </r>
    <r>
      <rPr>
        <sz val="10"/>
        <rFont val="宋体"/>
        <charset val="134"/>
      </rPr>
      <t>年新植甘蔗</t>
    </r>
    <r>
      <rPr>
        <sz val="10"/>
        <rFont val="Times New Roman"/>
        <charset val="134"/>
      </rPr>
      <t>6.1</t>
    </r>
    <r>
      <rPr>
        <sz val="10"/>
        <rFont val="宋体"/>
        <charset val="134"/>
      </rPr>
      <t>万亩，配套土地平整</t>
    </r>
    <r>
      <rPr>
        <sz val="10"/>
        <rFont val="Times New Roman"/>
        <charset val="134"/>
      </rPr>
      <t>40000</t>
    </r>
    <r>
      <rPr>
        <sz val="10"/>
        <rFont val="宋体"/>
        <charset val="134"/>
      </rPr>
      <t>亩，每亩投资</t>
    </r>
    <r>
      <rPr>
        <sz val="10"/>
        <rFont val="Times New Roman"/>
        <charset val="134"/>
      </rPr>
      <t>800</t>
    </r>
    <r>
      <rPr>
        <sz val="10"/>
        <rFont val="宋体"/>
        <charset val="134"/>
      </rPr>
      <t>元，概算总投资</t>
    </r>
    <r>
      <rPr>
        <sz val="10"/>
        <rFont val="Times New Roman"/>
        <charset val="134"/>
      </rPr>
      <t>3200</t>
    </r>
    <r>
      <rPr>
        <sz val="10"/>
        <rFont val="宋体"/>
        <charset val="134"/>
      </rPr>
      <t>万元；项目区甘蔗农业产量</t>
    </r>
    <r>
      <rPr>
        <sz val="10"/>
        <rFont val="Times New Roman"/>
        <charset val="134"/>
      </rPr>
      <t>24</t>
    </r>
    <r>
      <rPr>
        <sz val="10"/>
        <rFont val="宋体"/>
        <charset val="134"/>
      </rPr>
      <t>万吨以上；农业产值</t>
    </r>
    <r>
      <rPr>
        <sz val="10"/>
        <rFont val="Times New Roman"/>
        <charset val="134"/>
      </rPr>
      <t>1</t>
    </r>
    <r>
      <rPr>
        <sz val="10"/>
        <rFont val="宋体"/>
        <charset val="134"/>
      </rPr>
      <t>亿元以上，蔗农满意度</t>
    </r>
    <r>
      <rPr>
        <sz val="10"/>
        <rFont val="Times New Roman"/>
        <charset val="134"/>
      </rPr>
      <t>95%</t>
    </r>
    <r>
      <rPr>
        <sz val="10"/>
        <rFont val="宋体"/>
        <charset val="134"/>
      </rPr>
      <t>以上；制糖企业满意度</t>
    </r>
    <r>
      <rPr>
        <sz val="10"/>
        <rFont val="Times New Roman"/>
        <charset val="134"/>
      </rPr>
      <t>95%</t>
    </r>
    <r>
      <rPr>
        <sz val="10"/>
        <rFont val="宋体"/>
        <charset val="134"/>
      </rPr>
      <t>以上。</t>
    </r>
  </si>
  <si>
    <r>
      <rPr>
        <sz val="10"/>
        <rFont val="Times New Roman"/>
        <charset val="134"/>
      </rPr>
      <t>永德县</t>
    </r>
    <r>
      <rPr>
        <sz val="10"/>
        <rFont val="Times New Roman"/>
        <charset val="134"/>
      </rPr>
      <t>2024</t>
    </r>
    <r>
      <rPr>
        <sz val="10"/>
        <rFont val="宋体"/>
        <charset val="134"/>
      </rPr>
      <t>年烤烟产业发展项目</t>
    </r>
  </si>
  <si>
    <r>
      <rPr>
        <sz val="10"/>
        <rFont val="Times New Roman"/>
        <charset val="134"/>
      </rPr>
      <t>2024</t>
    </r>
    <r>
      <rPr>
        <sz val="10"/>
        <rFont val="宋体"/>
        <charset val="134"/>
      </rPr>
      <t>年度，种植烤烟</t>
    </r>
    <r>
      <rPr>
        <sz val="10"/>
        <rFont val="Times New Roman"/>
        <charset val="134"/>
      </rPr>
      <t>3.8</t>
    </r>
    <r>
      <rPr>
        <sz val="10"/>
        <rFont val="宋体"/>
        <charset val="134"/>
      </rPr>
      <t>万亩，收购烟叶</t>
    </r>
    <r>
      <rPr>
        <sz val="10"/>
        <rFont val="Times New Roman"/>
        <charset val="134"/>
      </rPr>
      <t>10</t>
    </r>
    <r>
      <rPr>
        <sz val="10"/>
        <rFont val="宋体"/>
        <charset val="134"/>
      </rPr>
      <t>万担，烟农收入</t>
    </r>
    <r>
      <rPr>
        <sz val="10"/>
        <rFont val="Times New Roman"/>
        <charset val="134"/>
      </rPr>
      <t>1.7</t>
    </r>
    <r>
      <rPr>
        <sz val="10"/>
        <rFont val="宋体"/>
        <charset val="134"/>
      </rPr>
      <t>亿元，财政收入</t>
    </r>
    <r>
      <rPr>
        <sz val="10"/>
        <rFont val="Times New Roman"/>
        <charset val="134"/>
      </rPr>
      <t>3700</t>
    </r>
    <r>
      <rPr>
        <sz val="10"/>
        <rFont val="宋体"/>
        <charset val="134"/>
      </rPr>
      <t>万元以上；配套实施新建卧式密集型烤房、供电配电、旧烤房炉体改造、烟水、烟路建设维护等。</t>
    </r>
  </si>
  <si>
    <r>
      <rPr>
        <sz val="10"/>
        <rFont val="Times New Roman"/>
        <charset val="134"/>
      </rPr>
      <t>通过项目实施，</t>
    </r>
    <r>
      <rPr>
        <sz val="10"/>
        <rFont val="Times New Roman"/>
        <charset val="134"/>
      </rPr>
      <t>2024</t>
    </r>
    <r>
      <rPr>
        <sz val="10"/>
        <rFont val="宋体"/>
        <charset val="134"/>
      </rPr>
      <t>年度完成种植烤烟</t>
    </r>
    <r>
      <rPr>
        <sz val="10"/>
        <rFont val="Times New Roman"/>
        <charset val="134"/>
      </rPr>
      <t>3.8</t>
    </r>
    <r>
      <rPr>
        <sz val="10"/>
        <rFont val="宋体"/>
        <charset val="134"/>
      </rPr>
      <t>万亩，收购烟叶</t>
    </r>
    <r>
      <rPr>
        <sz val="10"/>
        <rFont val="Times New Roman"/>
        <charset val="134"/>
      </rPr>
      <t>10</t>
    </r>
    <r>
      <rPr>
        <sz val="10"/>
        <rFont val="宋体"/>
        <charset val="134"/>
      </rPr>
      <t>万担，烟农收入</t>
    </r>
    <r>
      <rPr>
        <sz val="10"/>
        <rFont val="Times New Roman"/>
        <charset val="134"/>
      </rPr>
      <t>1.7</t>
    </r>
    <r>
      <rPr>
        <sz val="10"/>
        <rFont val="宋体"/>
        <charset val="134"/>
      </rPr>
      <t>亿元，财政收入</t>
    </r>
    <r>
      <rPr>
        <sz val="10"/>
        <rFont val="Times New Roman"/>
        <charset val="134"/>
      </rPr>
      <t>3700</t>
    </r>
    <r>
      <rPr>
        <sz val="10"/>
        <rFont val="宋体"/>
        <charset val="134"/>
      </rPr>
      <t>万元以上；烟农满意度</t>
    </r>
    <r>
      <rPr>
        <sz val="10"/>
        <rFont val="Times New Roman"/>
        <charset val="134"/>
      </rPr>
      <t>95%</t>
    </r>
    <r>
      <rPr>
        <sz val="10"/>
        <rFont val="宋体"/>
        <charset val="134"/>
      </rPr>
      <t>以上；烟草企业满意度</t>
    </r>
    <r>
      <rPr>
        <sz val="10"/>
        <rFont val="Times New Roman"/>
        <charset val="134"/>
      </rPr>
      <t>95%</t>
    </r>
    <r>
      <rPr>
        <sz val="10"/>
        <rFont val="宋体"/>
        <charset val="134"/>
      </rPr>
      <t>以上。</t>
    </r>
  </si>
  <si>
    <t>永德县乡村振兴局</t>
  </si>
  <si>
    <t>金融保险配套项目</t>
  </si>
  <si>
    <t>小额贷款贴息</t>
  </si>
  <si>
    <r>
      <rPr>
        <sz val="10"/>
        <rFont val="Times New Roman"/>
        <charset val="134"/>
      </rPr>
      <t>永德县</t>
    </r>
    <r>
      <rPr>
        <sz val="10"/>
        <rFont val="Times New Roman"/>
        <charset val="134"/>
      </rPr>
      <t>2024</t>
    </r>
    <r>
      <rPr>
        <sz val="10"/>
        <rFont val="宋体"/>
        <charset val="134"/>
      </rPr>
      <t>年脱贫人口小额信贷贴息项目</t>
    </r>
  </si>
  <si>
    <r>
      <rPr>
        <sz val="10"/>
        <rFont val="Times New Roman"/>
        <charset val="134"/>
      </rPr>
      <t>对</t>
    </r>
    <r>
      <rPr>
        <sz val="10"/>
        <rFont val="Times New Roman"/>
        <charset val="134"/>
      </rPr>
      <t>2021</t>
    </r>
    <r>
      <rPr>
        <sz val="10"/>
        <rFont val="宋体"/>
        <charset val="134"/>
      </rPr>
      <t>至</t>
    </r>
    <r>
      <rPr>
        <sz val="10"/>
        <rFont val="Times New Roman"/>
        <charset val="134"/>
      </rPr>
      <t>2024</t>
    </r>
    <r>
      <rPr>
        <sz val="10"/>
        <rFont val="宋体"/>
        <charset val="134"/>
      </rPr>
      <t>年发放的脱贫人口小额信贷进行贴息，计划贴息</t>
    </r>
    <r>
      <rPr>
        <sz val="10"/>
        <rFont val="Times New Roman"/>
        <charset val="134"/>
      </rPr>
      <t>2300</t>
    </r>
    <r>
      <rPr>
        <sz val="10"/>
        <rFont val="宋体"/>
        <charset val="134"/>
      </rPr>
      <t>户。</t>
    </r>
  </si>
  <si>
    <t>通过项目实施，切实解决脱贫人口产业发展资金难问题，切实推动脱贫人口产业发展，实现生产增收。</t>
  </si>
  <si>
    <t>永德县勐底农场社区管理委员会</t>
  </si>
  <si>
    <t>配套设施项目</t>
  </si>
  <si>
    <t>产业园（区）</t>
  </si>
  <si>
    <r>
      <rPr>
        <sz val="10"/>
        <rFont val="Times New Roman"/>
        <charset val="134"/>
      </rPr>
      <t>勐底农场社区管理委员会</t>
    </r>
    <r>
      <rPr>
        <sz val="10"/>
        <rFont val="Times New Roman"/>
        <charset val="134"/>
      </rPr>
      <t>2024</t>
    </r>
    <r>
      <rPr>
        <sz val="10"/>
        <rFont val="宋体"/>
        <charset val="134"/>
      </rPr>
      <t>年果蔬提质增效建设项目</t>
    </r>
  </si>
  <si>
    <t>永德县勐底农场社区管委会勐农社区场直七队、红旗山社区场直九队</t>
  </si>
  <si>
    <r>
      <rPr>
        <sz val="10"/>
        <rFont val="Times New Roman"/>
        <charset val="134"/>
      </rPr>
      <t>一、在场直九队建设：</t>
    </r>
    <r>
      <rPr>
        <sz val="10"/>
        <rFont val="Times New Roman"/>
        <charset val="134"/>
      </rPr>
      <t>1.</t>
    </r>
    <r>
      <rPr>
        <sz val="10"/>
        <rFont val="宋体"/>
        <charset val="134"/>
      </rPr>
      <t>建设</t>
    </r>
    <r>
      <rPr>
        <sz val="10"/>
        <rFont val="Times New Roman"/>
        <charset val="134"/>
      </rPr>
      <t>2</t>
    </r>
    <r>
      <rPr>
        <sz val="10"/>
        <rFont val="宋体"/>
        <charset val="134"/>
      </rPr>
      <t>座蓄水池，其中：</t>
    </r>
    <r>
      <rPr>
        <sz val="10"/>
        <rFont val="Times New Roman"/>
        <charset val="134"/>
      </rPr>
      <t>1</t>
    </r>
    <r>
      <rPr>
        <sz val="10"/>
        <rFont val="宋体"/>
        <charset val="134"/>
      </rPr>
      <t>座可蓄水</t>
    </r>
    <r>
      <rPr>
        <sz val="10"/>
        <rFont val="Times New Roman"/>
        <charset val="134"/>
      </rPr>
      <t>150m³</t>
    </r>
    <r>
      <rPr>
        <sz val="10"/>
        <rFont val="宋体"/>
        <charset val="134"/>
      </rPr>
      <t>；</t>
    </r>
    <r>
      <rPr>
        <sz val="10"/>
        <rFont val="Times New Roman"/>
        <charset val="134"/>
      </rPr>
      <t>1</t>
    </r>
    <r>
      <rPr>
        <sz val="10"/>
        <rFont val="宋体"/>
        <charset val="134"/>
      </rPr>
      <t>座可蓄水</t>
    </r>
    <r>
      <rPr>
        <sz val="10"/>
        <rFont val="Times New Roman"/>
        <charset val="134"/>
      </rPr>
      <t>300m³</t>
    </r>
    <r>
      <rPr>
        <sz val="10"/>
        <rFont val="宋体"/>
        <charset val="134"/>
      </rPr>
      <t>。</t>
    </r>
    <r>
      <rPr>
        <sz val="10"/>
        <rFont val="Times New Roman"/>
        <charset val="134"/>
      </rPr>
      <t>2.</t>
    </r>
    <r>
      <rPr>
        <sz val="10"/>
        <rFont val="宋体"/>
        <charset val="134"/>
      </rPr>
      <t>生产道路</t>
    </r>
    <r>
      <rPr>
        <sz val="10"/>
        <rFont val="Times New Roman"/>
        <charset val="134"/>
      </rPr>
      <t>2.1</t>
    </r>
    <r>
      <rPr>
        <sz val="10"/>
        <rFont val="宋体"/>
        <charset val="134"/>
      </rPr>
      <t>公里，并配修三面光路边沟。</t>
    </r>
    <r>
      <rPr>
        <sz val="10"/>
        <rFont val="Times New Roman"/>
        <charset val="134"/>
      </rPr>
      <t>3.</t>
    </r>
    <r>
      <rPr>
        <sz val="10"/>
        <rFont val="宋体"/>
        <charset val="134"/>
      </rPr>
      <t>安装</t>
    </r>
    <r>
      <rPr>
        <sz val="10"/>
        <rFont val="Times New Roman"/>
        <charset val="134"/>
      </rPr>
      <t>DN65</t>
    </r>
    <r>
      <rPr>
        <sz val="10"/>
        <rFont val="宋体"/>
        <charset val="134"/>
      </rPr>
      <t>镀锌管（直径</t>
    </r>
    <r>
      <rPr>
        <sz val="10"/>
        <rFont val="Times New Roman"/>
        <charset val="134"/>
      </rPr>
      <t>65</t>
    </r>
    <r>
      <rPr>
        <sz val="10"/>
        <rFont val="宋体"/>
        <charset val="134"/>
      </rPr>
      <t>毫米镀锌管）</t>
    </r>
    <r>
      <rPr>
        <sz val="10"/>
        <rFont val="Times New Roman"/>
        <charset val="134"/>
      </rPr>
      <t>3</t>
    </r>
    <r>
      <rPr>
        <sz val="10"/>
        <rFont val="宋体"/>
        <charset val="134"/>
      </rPr>
      <t>公里，配建</t>
    </r>
    <r>
      <rPr>
        <sz val="10"/>
        <rFont val="Times New Roman"/>
        <charset val="134"/>
      </rPr>
      <t>DN25</t>
    </r>
    <r>
      <rPr>
        <sz val="10"/>
        <rFont val="宋体"/>
        <charset val="134"/>
      </rPr>
      <t>镀锌管（直径</t>
    </r>
    <r>
      <rPr>
        <sz val="10"/>
        <rFont val="Times New Roman"/>
        <charset val="134"/>
      </rPr>
      <t>25</t>
    </r>
    <r>
      <rPr>
        <sz val="10"/>
        <rFont val="宋体"/>
        <charset val="134"/>
      </rPr>
      <t>毫米镀锌管）</t>
    </r>
    <r>
      <rPr>
        <sz val="10"/>
        <rFont val="Times New Roman"/>
        <charset val="134"/>
      </rPr>
      <t>2.5</t>
    </r>
    <r>
      <rPr>
        <sz val="10"/>
        <rFont val="宋体"/>
        <charset val="134"/>
      </rPr>
      <t>公里，并配建镇墩支墩以及闸阀等配件；</t>
    </r>
    <r>
      <rPr>
        <sz val="10"/>
        <rFont val="Times New Roman"/>
        <charset val="134"/>
      </rPr>
      <t>4.</t>
    </r>
    <r>
      <rPr>
        <sz val="10"/>
        <rFont val="宋体"/>
        <charset val="134"/>
      </rPr>
      <t>修建农用灌溉池</t>
    </r>
    <r>
      <rPr>
        <sz val="10"/>
        <rFont val="Times New Roman"/>
        <charset val="134"/>
      </rPr>
      <t>20</t>
    </r>
    <r>
      <rPr>
        <sz val="10"/>
        <rFont val="宋体"/>
        <charset val="134"/>
      </rPr>
      <t>个；</t>
    </r>
    <r>
      <rPr>
        <sz val="10"/>
        <rFont val="Times New Roman"/>
        <charset val="134"/>
      </rPr>
      <t>5.</t>
    </r>
    <r>
      <rPr>
        <sz val="10"/>
        <rFont val="宋体"/>
        <charset val="134"/>
      </rPr>
      <t>其他附属设施</t>
    </r>
    <r>
      <rPr>
        <sz val="10"/>
        <rFont val="Times New Roman"/>
        <charset val="134"/>
      </rPr>
      <t>1</t>
    </r>
    <r>
      <rPr>
        <sz val="10"/>
        <rFont val="宋体"/>
        <charset val="134"/>
      </rPr>
      <t>项</t>
    </r>
    <r>
      <rPr>
        <sz val="10"/>
        <rFont val="Times New Roman"/>
        <charset val="134"/>
      </rPr>
      <t xml:space="preserve">
</t>
    </r>
    <r>
      <rPr>
        <sz val="10"/>
        <rFont val="宋体"/>
        <charset val="134"/>
      </rPr>
      <t>二、在场直七队建设：</t>
    </r>
    <r>
      <rPr>
        <sz val="10"/>
        <rFont val="Times New Roman"/>
        <charset val="134"/>
      </rPr>
      <t>1.</t>
    </r>
    <r>
      <rPr>
        <sz val="10"/>
        <rFont val="宋体"/>
        <charset val="134"/>
      </rPr>
      <t>农产品交易中心提升改造</t>
    </r>
    <r>
      <rPr>
        <sz val="10"/>
        <rFont val="Times New Roman"/>
        <charset val="134"/>
      </rPr>
      <t>1</t>
    </r>
    <r>
      <rPr>
        <sz val="10"/>
        <rFont val="宋体"/>
        <charset val="134"/>
      </rPr>
      <t>项、必要照明设施购置安装</t>
    </r>
    <r>
      <rPr>
        <sz val="10"/>
        <rFont val="Times New Roman"/>
        <charset val="134"/>
      </rPr>
      <t>40</t>
    </r>
    <r>
      <rPr>
        <sz val="10"/>
        <rFont val="宋体"/>
        <charset val="134"/>
      </rPr>
      <t>盏。</t>
    </r>
    <r>
      <rPr>
        <sz val="10"/>
        <rFont val="Times New Roman"/>
        <charset val="134"/>
      </rPr>
      <t>2.</t>
    </r>
    <r>
      <rPr>
        <sz val="10"/>
        <rFont val="宋体"/>
        <charset val="134"/>
      </rPr>
      <t>产业配套设施：防洪沟建设</t>
    </r>
    <r>
      <rPr>
        <sz val="10"/>
        <rFont val="Times New Roman"/>
        <charset val="134"/>
      </rPr>
      <t>65</t>
    </r>
    <r>
      <rPr>
        <sz val="10"/>
        <rFont val="宋体"/>
        <charset val="134"/>
      </rPr>
      <t>米、防汛挡墙</t>
    </r>
    <r>
      <rPr>
        <sz val="10"/>
        <rFont val="Times New Roman"/>
        <charset val="134"/>
      </rPr>
      <t>2</t>
    </r>
    <r>
      <rPr>
        <sz val="10"/>
        <rFont val="宋体"/>
        <charset val="134"/>
      </rPr>
      <t>处、排洪管道</t>
    </r>
    <r>
      <rPr>
        <sz val="10"/>
        <rFont val="Times New Roman"/>
        <charset val="134"/>
      </rPr>
      <t>30</t>
    </r>
    <r>
      <rPr>
        <sz val="10"/>
        <rFont val="宋体"/>
        <charset val="134"/>
      </rPr>
      <t>米（内径</t>
    </r>
    <r>
      <rPr>
        <sz val="10"/>
        <rFont val="Times New Roman"/>
        <charset val="134"/>
      </rPr>
      <t>80</t>
    </r>
    <r>
      <rPr>
        <sz val="10"/>
        <rFont val="宋体"/>
        <charset val="134"/>
      </rPr>
      <t>厘米水泥管）</t>
    </r>
  </si>
  <si>
    <r>
      <rPr>
        <sz val="10"/>
        <rFont val="Times New Roman"/>
        <charset val="134"/>
      </rPr>
      <t>通过项目实施，覆盖</t>
    </r>
    <r>
      <rPr>
        <sz val="10"/>
        <rFont val="Times New Roman"/>
        <charset val="134"/>
      </rPr>
      <t>910</t>
    </r>
    <r>
      <rPr>
        <sz val="10"/>
        <rFont val="宋体"/>
        <charset val="134"/>
      </rPr>
      <t>亩果蔬，预估带动群众年均增收</t>
    </r>
    <r>
      <rPr>
        <sz val="10"/>
        <rFont val="Times New Roman"/>
        <charset val="134"/>
      </rPr>
      <t>1.2</t>
    </r>
    <r>
      <rPr>
        <sz val="10"/>
        <rFont val="宋体"/>
        <charset val="134"/>
      </rPr>
      <t>万元左右。</t>
    </r>
  </si>
  <si>
    <t>永德县德党镇人民政府</t>
  </si>
  <si>
    <t>永德县民族宗教事务局</t>
  </si>
  <si>
    <r>
      <rPr>
        <sz val="10"/>
        <rFont val="Times New Roman"/>
        <charset val="134"/>
      </rPr>
      <t>永德县德党镇</t>
    </r>
    <r>
      <rPr>
        <sz val="10"/>
        <rFont val="Times New Roman"/>
        <charset val="134"/>
      </rPr>
      <t>2024</t>
    </r>
    <r>
      <rPr>
        <sz val="10"/>
        <rFont val="宋体"/>
        <charset val="134"/>
      </rPr>
      <t>年大坝村大深沟民族团结进步示范村项目</t>
    </r>
  </si>
  <si>
    <t>永德县德党镇大坝村</t>
  </si>
  <si>
    <r>
      <rPr>
        <sz val="10"/>
        <rFont val="Times New Roman"/>
        <charset val="134"/>
      </rPr>
      <t>建设大坝村大深沟自然村标准化饲草生产基地</t>
    </r>
    <r>
      <rPr>
        <sz val="10"/>
        <rFont val="Times New Roman"/>
        <charset val="134"/>
      </rPr>
      <t>300</t>
    </r>
    <r>
      <rPr>
        <sz val="10"/>
        <rFont val="宋体"/>
        <charset val="134"/>
      </rPr>
      <t>亩，主要实施生产基地土地平整</t>
    </r>
    <r>
      <rPr>
        <sz val="10"/>
        <rFont val="Times New Roman"/>
        <charset val="134"/>
      </rPr>
      <t>300</t>
    </r>
    <r>
      <rPr>
        <sz val="10"/>
        <rFont val="宋体"/>
        <charset val="134"/>
      </rPr>
      <t>亩，配套相应生产管理用房、生产机耕道路等附属设施</t>
    </r>
  </si>
  <si>
    <t>通过项目实施，提高示范村农户饲草种植积极性，提升项目区群众收入。</t>
  </si>
  <si>
    <r>
      <rPr>
        <sz val="10"/>
        <rFont val="Times New Roman"/>
        <charset val="134"/>
      </rPr>
      <t>永德县德党镇</t>
    </r>
    <r>
      <rPr>
        <sz val="10"/>
        <rFont val="Times New Roman"/>
        <charset val="134"/>
      </rPr>
      <t>2024</t>
    </r>
    <r>
      <rPr>
        <sz val="10"/>
        <rFont val="宋体"/>
        <charset val="134"/>
      </rPr>
      <t>年明朗村大寨民族团结进步示范村项目</t>
    </r>
  </si>
  <si>
    <t>永德县德党镇明朗村</t>
  </si>
  <si>
    <r>
      <rPr>
        <sz val="10"/>
        <rFont val="Times New Roman"/>
        <charset val="134"/>
      </rPr>
      <t>建设明朗村大寨自然村标准化饲草生产基地</t>
    </r>
    <r>
      <rPr>
        <sz val="10"/>
        <rFont val="Times New Roman"/>
        <charset val="134"/>
      </rPr>
      <t>300</t>
    </r>
    <r>
      <rPr>
        <sz val="10"/>
        <rFont val="宋体"/>
        <charset val="134"/>
      </rPr>
      <t>亩，主要实施生产基地土地平整</t>
    </r>
    <r>
      <rPr>
        <sz val="10"/>
        <rFont val="Times New Roman"/>
        <charset val="134"/>
      </rPr>
      <t>300</t>
    </r>
    <r>
      <rPr>
        <sz val="10"/>
        <rFont val="宋体"/>
        <charset val="134"/>
      </rPr>
      <t>亩，配套生产管理用房、生产机耕道路、灌溉等附属设施</t>
    </r>
  </si>
  <si>
    <t>永德县勐板乡人民政府</t>
  </si>
  <si>
    <r>
      <rPr>
        <sz val="10"/>
        <rFont val="Times New Roman"/>
        <charset val="134"/>
      </rPr>
      <t>永德县勐板乡</t>
    </r>
    <r>
      <rPr>
        <sz val="10"/>
        <rFont val="Times New Roman"/>
        <charset val="134"/>
      </rPr>
      <t>2024</t>
    </r>
    <r>
      <rPr>
        <sz val="10"/>
        <rFont val="宋体"/>
        <charset val="134"/>
      </rPr>
      <t>年后山村后山民族团结进步示范村项目</t>
    </r>
  </si>
  <si>
    <t>永德县勐板乡后山村</t>
  </si>
  <si>
    <r>
      <rPr>
        <sz val="10"/>
        <rFont val="Times New Roman"/>
        <charset val="134"/>
      </rPr>
      <t>建设饮用水加工厂一个，主要购买罐装水生产线</t>
    </r>
    <r>
      <rPr>
        <sz val="10"/>
        <rFont val="Times New Roman"/>
        <charset val="134"/>
      </rPr>
      <t>2</t>
    </r>
    <r>
      <rPr>
        <sz val="10"/>
        <rFont val="宋体"/>
        <charset val="134"/>
      </rPr>
      <t>条。</t>
    </r>
  </si>
  <si>
    <t>通过项目实施，带动群众就业务工，提升项目区群众收入，增加村集体经济收入。</t>
  </si>
  <si>
    <r>
      <rPr>
        <sz val="10"/>
        <rFont val="Times New Roman"/>
        <charset val="134"/>
      </rPr>
      <t>永德县勐板乡</t>
    </r>
    <r>
      <rPr>
        <sz val="10"/>
        <rFont val="Times New Roman"/>
        <charset val="134"/>
      </rPr>
      <t>2024</t>
    </r>
    <r>
      <rPr>
        <sz val="10"/>
        <rFont val="宋体"/>
        <charset val="134"/>
      </rPr>
      <t>年两沟水村大箐民族团结进步示范村项目</t>
    </r>
  </si>
  <si>
    <t>永德县勐板乡两沟水村</t>
  </si>
  <si>
    <r>
      <rPr>
        <sz val="10"/>
        <rFont val="Times New Roman"/>
        <charset val="134"/>
      </rPr>
      <t>建设茶叶加工厂</t>
    </r>
    <r>
      <rPr>
        <sz val="10"/>
        <rFont val="Times New Roman"/>
        <charset val="134"/>
      </rPr>
      <t>1</t>
    </r>
    <r>
      <rPr>
        <sz val="10"/>
        <rFont val="宋体"/>
        <charset val="134"/>
      </rPr>
      <t>间，配备必要的设备设施。</t>
    </r>
  </si>
  <si>
    <t>永德县永康镇人民政府</t>
  </si>
  <si>
    <r>
      <rPr>
        <sz val="10"/>
        <rFont val="Times New Roman"/>
        <charset val="134"/>
      </rPr>
      <t>永德县永康镇</t>
    </r>
    <r>
      <rPr>
        <sz val="10"/>
        <rFont val="Times New Roman"/>
        <charset val="134"/>
      </rPr>
      <t>2024</t>
    </r>
    <r>
      <rPr>
        <sz val="10"/>
        <rFont val="宋体"/>
        <charset val="134"/>
      </rPr>
      <t>年端德村忙海民族团结进步示范村项目（产业发展）</t>
    </r>
  </si>
  <si>
    <r>
      <rPr>
        <sz val="10"/>
        <rFont val="Times New Roman"/>
        <charset val="134"/>
      </rPr>
      <t>农田地灌溉大沟修复治理</t>
    </r>
    <r>
      <rPr>
        <sz val="10"/>
        <rFont val="Times New Roman"/>
        <charset val="134"/>
      </rPr>
      <t>4.2</t>
    </r>
    <r>
      <rPr>
        <sz val="10"/>
        <rFont val="宋体"/>
        <charset val="134"/>
      </rPr>
      <t>公里，新建蓄水池</t>
    </r>
    <r>
      <rPr>
        <sz val="10"/>
        <rFont val="Times New Roman"/>
        <charset val="134"/>
      </rPr>
      <t>160</t>
    </r>
    <r>
      <rPr>
        <sz val="10"/>
        <rFont val="宋体"/>
        <charset val="134"/>
      </rPr>
      <t>立方米，粮食、蔬菜、甘蔗生产道路加宽并沙化</t>
    </r>
    <r>
      <rPr>
        <sz val="10"/>
        <rFont val="Times New Roman"/>
        <charset val="134"/>
      </rPr>
      <t>0.8</t>
    </r>
    <r>
      <rPr>
        <sz val="10"/>
        <rFont val="宋体"/>
        <charset val="134"/>
      </rPr>
      <t>公里。</t>
    </r>
  </si>
  <si>
    <t>通过项目实施，提高示范村产业化水平，带动项目区群众产业增收。</t>
  </si>
  <si>
    <t>永德县班卡乡人民政府</t>
  </si>
  <si>
    <r>
      <rPr>
        <sz val="10"/>
        <rFont val="Times New Roman"/>
        <charset val="134"/>
      </rPr>
      <t>永德县班卡乡</t>
    </r>
    <r>
      <rPr>
        <sz val="10"/>
        <rFont val="Times New Roman"/>
        <charset val="134"/>
      </rPr>
      <t>2024</t>
    </r>
    <r>
      <rPr>
        <sz val="10"/>
        <rFont val="宋体"/>
        <charset val="134"/>
      </rPr>
      <t>年尖山村新地基民族团结进步示范村项目</t>
    </r>
  </si>
  <si>
    <t>永德县班卡乡尖山村</t>
  </si>
  <si>
    <r>
      <rPr>
        <sz val="10"/>
        <rFont val="Times New Roman"/>
        <charset val="134"/>
      </rPr>
      <t>1.</t>
    </r>
    <r>
      <rPr>
        <sz val="10"/>
        <rFont val="宋体"/>
        <charset val="134"/>
      </rPr>
      <t>果蔬种植基地建设（种植登腮西瓜、草莓等有机水果和蔬菜），新建大棚</t>
    </r>
    <r>
      <rPr>
        <sz val="10"/>
        <rFont val="Times New Roman"/>
        <charset val="134"/>
      </rPr>
      <t>10</t>
    </r>
    <r>
      <rPr>
        <sz val="10"/>
        <rFont val="宋体"/>
        <charset val="134"/>
      </rPr>
      <t>个，土地整理，产业道路沙石化</t>
    </r>
    <r>
      <rPr>
        <sz val="10"/>
        <rFont val="Times New Roman"/>
        <charset val="134"/>
      </rPr>
      <t>3</t>
    </r>
    <r>
      <rPr>
        <sz val="10"/>
        <rFont val="宋体"/>
        <charset val="134"/>
      </rPr>
      <t>公里和修建机耕道路</t>
    </r>
    <r>
      <rPr>
        <sz val="10"/>
        <rFont val="Times New Roman"/>
        <charset val="134"/>
      </rPr>
      <t>5</t>
    </r>
    <r>
      <rPr>
        <sz val="10"/>
        <rFont val="宋体"/>
        <charset val="134"/>
      </rPr>
      <t>公里，灌溉用水管道和滴水管网建设，打造西瓜、草莓等水果蔬菜采摘体验园</t>
    </r>
  </si>
  <si>
    <t>永德县大山乡人民政府</t>
  </si>
  <si>
    <r>
      <rPr>
        <sz val="10"/>
        <rFont val="Times New Roman"/>
        <charset val="134"/>
      </rPr>
      <t>永德县大山乡</t>
    </r>
    <r>
      <rPr>
        <sz val="10"/>
        <rFont val="Times New Roman"/>
        <charset val="134"/>
      </rPr>
      <t>2024</t>
    </r>
    <r>
      <rPr>
        <sz val="10"/>
        <rFont val="宋体"/>
        <charset val="134"/>
      </rPr>
      <t>年玉华村红山民族团结进步示范村项目</t>
    </r>
  </si>
  <si>
    <t>永德县大山乡玉华村</t>
  </si>
  <si>
    <r>
      <rPr>
        <sz val="10"/>
        <rFont val="Times New Roman"/>
        <charset val="134"/>
      </rPr>
      <t>饲草示范种植</t>
    </r>
    <r>
      <rPr>
        <sz val="10"/>
        <rFont val="Times New Roman"/>
        <charset val="134"/>
      </rPr>
      <t>300</t>
    </r>
    <r>
      <rPr>
        <sz val="10"/>
        <rFont val="宋体"/>
        <charset val="134"/>
      </rPr>
      <t>亩，主要实施生产基地土地平整</t>
    </r>
    <r>
      <rPr>
        <sz val="10"/>
        <rFont val="Times New Roman"/>
        <charset val="134"/>
      </rPr>
      <t>300</t>
    </r>
    <r>
      <rPr>
        <sz val="10"/>
        <rFont val="宋体"/>
        <charset val="134"/>
      </rPr>
      <t>亩，配套相应生产管理用房、生产机耕道路等附属设施。</t>
    </r>
  </si>
  <si>
    <r>
      <rPr>
        <sz val="10"/>
        <rFont val="Times New Roman"/>
        <charset val="134"/>
      </rPr>
      <t>永德县崇岗乡</t>
    </r>
    <r>
      <rPr>
        <sz val="10"/>
        <rFont val="Times New Roman"/>
        <charset val="134"/>
      </rPr>
      <t>2024</t>
    </r>
    <r>
      <rPr>
        <sz val="10"/>
        <rFont val="宋体"/>
        <charset val="134"/>
      </rPr>
      <t>年包山村下包山民族团结进步示范村项目</t>
    </r>
  </si>
  <si>
    <t>永德县崇岗乡包山村</t>
  </si>
  <si>
    <r>
      <rPr>
        <sz val="10"/>
        <rFont val="Times New Roman"/>
        <charset val="134"/>
      </rPr>
      <t>1.</t>
    </r>
    <r>
      <rPr>
        <sz val="10"/>
        <rFont val="宋体"/>
        <charset val="134"/>
      </rPr>
      <t>新建烤烟灌溉混凝土蓄水池</t>
    </r>
    <r>
      <rPr>
        <sz val="10"/>
        <rFont val="Times New Roman"/>
        <charset val="134"/>
      </rPr>
      <t>1000</t>
    </r>
    <r>
      <rPr>
        <sz val="10"/>
        <rFont val="宋体"/>
        <charset val="134"/>
      </rPr>
      <t>立方米；</t>
    </r>
    <r>
      <rPr>
        <sz val="10"/>
        <rFont val="Times New Roman"/>
        <charset val="134"/>
      </rPr>
      <t xml:space="preserve">
2.</t>
    </r>
    <r>
      <rPr>
        <sz val="10"/>
        <rFont val="宋体"/>
        <charset val="134"/>
      </rPr>
      <t>新推烟区产业道路</t>
    </r>
    <r>
      <rPr>
        <sz val="10"/>
        <rFont val="Times New Roman"/>
        <charset val="134"/>
      </rPr>
      <t>20km</t>
    </r>
    <r>
      <rPr>
        <sz val="10"/>
        <rFont val="宋体"/>
        <charset val="134"/>
      </rPr>
      <t>。</t>
    </r>
  </si>
  <si>
    <t>永德县亚练乡人民政府</t>
  </si>
  <si>
    <r>
      <rPr>
        <sz val="10"/>
        <rFont val="Times New Roman"/>
        <charset val="134"/>
      </rPr>
      <t>永德县亚练乡</t>
    </r>
    <r>
      <rPr>
        <sz val="10"/>
        <rFont val="Times New Roman"/>
        <charset val="134"/>
      </rPr>
      <t>2024</t>
    </r>
    <r>
      <rPr>
        <sz val="10"/>
        <rFont val="宋体"/>
        <charset val="134"/>
      </rPr>
      <t>年云岭村打毒山民族团结进步示范村项目</t>
    </r>
  </si>
  <si>
    <t>永德县亚练乡云岭村</t>
  </si>
  <si>
    <r>
      <rPr>
        <sz val="10"/>
        <rFont val="Times New Roman"/>
        <charset val="134"/>
      </rPr>
      <t>中药材（重楼）种植</t>
    </r>
    <r>
      <rPr>
        <sz val="10"/>
        <rFont val="Times New Roman"/>
        <charset val="134"/>
      </rPr>
      <t>100</t>
    </r>
    <r>
      <rPr>
        <sz val="10"/>
        <rFont val="宋体"/>
        <charset val="134"/>
      </rPr>
      <t>亩。</t>
    </r>
  </si>
  <si>
    <r>
      <rPr>
        <sz val="10"/>
        <rFont val="Times New Roman"/>
        <charset val="134"/>
      </rPr>
      <t>通过项目实施，推广中药材种植</t>
    </r>
    <r>
      <rPr>
        <sz val="10"/>
        <rFont val="Times New Roman"/>
        <charset val="134"/>
      </rPr>
      <t>100</t>
    </r>
    <r>
      <rPr>
        <sz val="10"/>
        <rFont val="宋体"/>
        <charset val="134"/>
      </rPr>
      <t>亩，提升项目区群众收入。</t>
    </r>
  </si>
  <si>
    <t>永德县乌木龙乡人民政府</t>
  </si>
  <si>
    <r>
      <rPr>
        <sz val="10"/>
        <rFont val="Times New Roman"/>
        <charset val="134"/>
      </rPr>
      <t>永德县乌木龙乡</t>
    </r>
    <r>
      <rPr>
        <sz val="10"/>
        <rFont val="Times New Roman"/>
        <charset val="134"/>
      </rPr>
      <t>2024</t>
    </r>
    <r>
      <rPr>
        <sz val="10"/>
        <rFont val="宋体"/>
        <charset val="134"/>
      </rPr>
      <t>年木厂村阿尼碑民族团结进步示范村项目</t>
    </r>
  </si>
  <si>
    <t>永德县乌木龙乡木厂村</t>
  </si>
  <si>
    <r>
      <rPr>
        <sz val="10"/>
        <rFont val="Times New Roman"/>
        <charset val="134"/>
      </rPr>
      <t>种植野茶</t>
    </r>
    <r>
      <rPr>
        <sz val="10"/>
        <rFont val="Times New Roman"/>
        <charset val="134"/>
      </rPr>
      <t>600</t>
    </r>
    <r>
      <rPr>
        <sz val="10"/>
        <rFont val="宋体"/>
        <charset val="134"/>
      </rPr>
      <t>亩，饲草</t>
    </r>
    <r>
      <rPr>
        <sz val="10"/>
        <rFont val="Times New Roman"/>
        <charset val="134"/>
      </rPr>
      <t>300</t>
    </r>
    <r>
      <rPr>
        <sz val="10"/>
        <rFont val="宋体"/>
        <charset val="134"/>
      </rPr>
      <t>亩。</t>
    </r>
  </si>
  <si>
    <r>
      <rPr>
        <sz val="10"/>
        <rFont val="Times New Roman"/>
        <charset val="134"/>
      </rPr>
      <t>通过项目实施，推广野茶种植</t>
    </r>
    <r>
      <rPr>
        <sz val="10"/>
        <rFont val="Times New Roman"/>
        <charset val="134"/>
      </rPr>
      <t>600</t>
    </r>
    <r>
      <rPr>
        <sz val="10"/>
        <rFont val="宋体"/>
        <charset val="134"/>
      </rPr>
      <t>亩，提升项目区群众收入。</t>
    </r>
  </si>
  <si>
    <r>
      <rPr>
        <sz val="10"/>
        <rFont val="Times New Roman"/>
        <charset val="134"/>
      </rPr>
      <t>永德县乌木龙乡</t>
    </r>
    <r>
      <rPr>
        <sz val="10"/>
        <rFont val="Times New Roman"/>
        <charset val="134"/>
      </rPr>
      <t>2024</t>
    </r>
    <r>
      <rPr>
        <sz val="10"/>
        <rFont val="宋体"/>
        <charset val="134"/>
      </rPr>
      <t>年炭山村豹子寨民族团结进步示范村项目</t>
    </r>
  </si>
  <si>
    <t>永德县乌木龙乡炭山村</t>
  </si>
  <si>
    <r>
      <rPr>
        <sz val="10"/>
        <rFont val="Times New Roman"/>
        <charset val="134"/>
      </rPr>
      <t>种植野茶</t>
    </r>
    <r>
      <rPr>
        <sz val="10"/>
        <rFont val="Times New Roman"/>
        <charset val="134"/>
      </rPr>
      <t>400</t>
    </r>
    <r>
      <rPr>
        <sz val="10"/>
        <rFont val="宋体"/>
        <charset val="134"/>
      </rPr>
      <t>亩，饲草</t>
    </r>
    <r>
      <rPr>
        <sz val="10"/>
        <rFont val="Times New Roman"/>
        <charset val="134"/>
      </rPr>
      <t>200</t>
    </r>
    <r>
      <rPr>
        <sz val="10"/>
        <rFont val="宋体"/>
        <charset val="134"/>
      </rPr>
      <t>亩，配套小型农田水利设施。</t>
    </r>
  </si>
  <si>
    <r>
      <rPr>
        <sz val="10"/>
        <rFont val="Times New Roman"/>
        <charset val="134"/>
      </rPr>
      <t>通过项目实施，推广野茶种植</t>
    </r>
    <r>
      <rPr>
        <sz val="10"/>
        <rFont val="Times New Roman"/>
        <charset val="134"/>
      </rPr>
      <t>400</t>
    </r>
    <r>
      <rPr>
        <sz val="10"/>
        <rFont val="宋体"/>
        <charset val="134"/>
      </rPr>
      <t>亩，提升项目区群众收入。</t>
    </r>
  </si>
  <si>
    <t>永德县大雪山乡人民政府</t>
  </si>
  <si>
    <r>
      <rPr>
        <sz val="10"/>
        <rFont val="Times New Roman"/>
        <charset val="134"/>
      </rPr>
      <t>永德县大雪山乡</t>
    </r>
    <r>
      <rPr>
        <sz val="10"/>
        <rFont val="Times New Roman"/>
        <charset val="134"/>
      </rPr>
      <t>2024</t>
    </r>
    <r>
      <rPr>
        <sz val="10"/>
        <rFont val="宋体"/>
        <charset val="134"/>
      </rPr>
      <t>年勐旨村跃进民族团结进步示范村项目</t>
    </r>
  </si>
  <si>
    <r>
      <rPr>
        <sz val="10"/>
        <rFont val="Times New Roman"/>
        <charset val="134"/>
      </rPr>
      <t>1.</t>
    </r>
    <r>
      <rPr>
        <sz val="10"/>
        <rFont val="宋体"/>
        <charset val="134"/>
      </rPr>
      <t>购置安装澳洲坚果精深加工设备；</t>
    </r>
    <r>
      <rPr>
        <sz val="10"/>
        <rFont val="Times New Roman"/>
        <charset val="134"/>
      </rPr>
      <t>2.</t>
    </r>
    <r>
      <rPr>
        <sz val="10"/>
        <rFont val="宋体"/>
        <charset val="134"/>
      </rPr>
      <t>厂房、机房建设；</t>
    </r>
    <r>
      <rPr>
        <sz val="10"/>
        <rFont val="Times New Roman"/>
        <charset val="134"/>
      </rPr>
      <t>3.</t>
    </r>
    <r>
      <rPr>
        <sz val="10"/>
        <rFont val="宋体"/>
        <charset val="134"/>
      </rPr>
      <t>配套建设附属设施及加工设备购置等。</t>
    </r>
  </si>
  <si>
    <t>通过项目实施，提高示范村农户澳洲坚果产业闭环，提升项目区群众收入。</t>
  </si>
  <si>
    <t>市场建设和农村物流</t>
  </si>
  <si>
    <r>
      <rPr>
        <sz val="10"/>
        <rFont val="Times New Roman"/>
        <charset val="134"/>
      </rPr>
      <t>永德县大雪山乡</t>
    </r>
    <r>
      <rPr>
        <sz val="10"/>
        <rFont val="Times New Roman"/>
        <charset val="134"/>
      </rPr>
      <t>2024</t>
    </r>
    <r>
      <rPr>
        <sz val="10"/>
        <rFont val="宋体"/>
        <charset val="134"/>
      </rPr>
      <t>年大平掌村忙岗田民族团结进步示范村项目</t>
    </r>
  </si>
  <si>
    <t>永德县大雪山乡大平掌村</t>
  </si>
  <si>
    <r>
      <rPr>
        <sz val="10"/>
        <rFont val="Times New Roman"/>
        <charset val="134"/>
      </rPr>
      <t>1.</t>
    </r>
    <r>
      <rPr>
        <sz val="10"/>
        <rFont val="宋体"/>
        <charset val="134"/>
      </rPr>
      <t>厂房扩大建设；</t>
    </r>
    <r>
      <rPr>
        <sz val="10"/>
        <rFont val="Times New Roman"/>
        <charset val="134"/>
      </rPr>
      <t>2.</t>
    </r>
    <r>
      <rPr>
        <sz val="10"/>
        <rFont val="宋体"/>
        <charset val="134"/>
      </rPr>
      <t>扩充饲草加工一体化设备及相应配套设施建设等</t>
    </r>
  </si>
  <si>
    <t>二、就业项目小计</t>
  </si>
  <si>
    <t>永德县人力资源和社会保障局</t>
  </si>
  <si>
    <t>就业项目</t>
  </si>
  <si>
    <t>务工补助</t>
  </si>
  <si>
    <t>交通费补助</t>
  </si>
  <si>
    <r>
      <rPr>
        <sz val="10"/>
        <rFont val="Times New Roman"/>
        <charset val="134"/>
      </rPr>
      <t>永德县</t>
    </r>
    <r>
      <rPr>
        <sz val="10"/>
        <rFont val="Times New Roman"/>
        <charset val="134"/>
      </rPr>
      <t>2024</t>
    </r>
    <r>
      <rPr>
        <sz val="10"/>
        <rFont val="宋体"/>
        <charset val="134"/>
      </rPr>
      <t>年外出务工交通费补助</t>
    </r>
  </si>
  <si>
    <r>
      <rPr>
        <sz val="10"/>
        <rFont val="Times New Roman"/>
        <charset val="134"/>
      </rPr>
      <t>对跨省稳定就业</t>
    </r>
    <r>
      <rPr>
        <sz val="10"/>
        <rFont val="Times New Roman"/>
        <charset val="134"/>
      </rPr>
      <t>3</t>
    </r>
    <r>
      <rPr>
        <sz val="10"/>
        <rFont val="宋体"/>
        <charset val="134"/>
      </rPr>
      <t>个月以上的脱贫劳动力（含监测帮扶对象）安排一次性交通补助</t>
    </r>
  </si>
  <si>
    <r>
      <rPr>
        <sz val="10"/>
        <rFont val="Times New Roman"/>
        <charset val="134"/>
      </rPr>
      <t>帮助</t>
    </r>
    <r>
      <rPr>
        <sz val="10"/>
        <rFont val="Times New Roman"/>
        <charset val="134"/>
      </rPr>
      <t>6000</t>
    </r>
    <r>
      <rPr>
        <sz val="10"/>
        <rFont val="宋体"/>
        <charset val="134"/>
      </rPr>
      <t>人省外稳定就业。</t>
    </r>
  </si>
  <si>
    <t>就业</t>
  </si>
  <si>
    <t>技能培训</t>
  </si>
  <si>
    <r>
      <rPr>
        <sz val="10"/>
        <rFont val="Times New Roman"/>
        <charset val="134"/>
      </rPr>
      <t>永德县</t>
    </r>
    <r>
      <rPr>
        <sz val="10"/>
        <rFont val="Times New Roman"/>
        <charset val="134"/>
      </rPr>
      <t>2024</t>
    </r>
    <r>
      <rPr>
        <sz val="10"/>
        <rFont val="宋体"/>
        <charset val="134"/>
      </rPr>
      <t>年技能培训补助</t>
    </r>
  </si>
  <si>
    <r>
      <rPr>
        <sz val="10"/>
        <rFont val="Times New Roman"/>
        <charset val="134"/>
      </rPr>
      <t>全力推进脱贫人口技能培训工作，以脱贫劳动力就业意愿和培训需求为目标，紧扣产业发展实用技术和就业技能提升，联合农业农村、林草、住建、文旅、供销社、工会、团委、残联等部门，将各项培训政策措施有效衔接融合，做到</t>
    </r>
    <r>
      <rPr>
        <sz val="10"/>
        <rFont val="Times New Roman"/>
        <charset val="134"/>
      </rPr>
      <t>“</t>
    </r>
    <r>
      <rPr>
        <sz val="10"/>
        <rFont val="宋体"/>
        <charset val="134"/>
      </rPr>
      <t>应培尽培</t>
    </r>
    <r>
      <rPr>
        <sz val="10"/>
        <rFont val="Times New Roman"/>
        <charset val="134"/>
      </rPr>
      <t>”</t>
    </r>
    <r>
      <rPr>
        <sz val="10"/>
        <rFont val="宋体"/>
        <charset val="134"/>
      </rPr>
      <t>，推进脱贫劳动力</t>
    </r>
    <r>
      <rPr>
        <sz val="10"/>
        <rFont val="Times New Roman"/>
        <charset val="134"/>
      </rPr>
      <t>“</t>
    </r>
    <r>
      <rPr>
        <sz val="10"/>
        <rFont val="宋体"/>
        <charset val="134"/>
      </rPr>
      <t>人人持证</t>
    </r>
  </si>
  <si>
    <r>
      <rPr>
        <sz val="10"/>
        <rFont val="Times New Roman"/>
        <charset val="134"/>
      </rPr>
      <t>帮助提升</t>
    </r>
    <r>
      <rPr>
        <sz val="10"/>
        <rFont val="Times New Roman"/>
        <charset val="134"/>
      </rPr>
      <t>2600</t>
    </r>
    <r>
      <rPr>
        <sz val="10"/>
        <rFont val="宋体"/>
        <charset val="134"/>
      </rPr>
      <t>人脱贫劳动力劳动技能。</t>
    </r>
  </si>
  <si>
    <t>创业</t>
  </si>
  <si>
    <t>创业奖补</t>
  </si>
  <si>
    <r>
      <rPr>
        <sz val="10"/>
        <rFont val="Times New Roman"/>
        <charset val="134"/>
      </rPr>
      <t>永德县</t>
    </r>
    <r>
      <rPr>
        <sz val="10"/>
        <rFont val="Times New Roman"/>
        <charset val="134"/>
      </rPr>
      <t>2024</t>
    </r>
    <r>
      <rPr>
        <sz val="10"/>
        <rFont val="宋体"/>
        <charset val="134"/>
      </rPr>
      <t>年乡村公益性岗位补贴</t>
    </r>
  </si>
  <si>
    <t>帮助解决无法离乡、为有劳动力的脱贫人口及三类监测对象就近就地乡村公益性岗位安置就业，用于政策宣传、保洁、乡村公路养护员、护河员、其他社会公共事务管理员等。</t>
  </si>
  <si>
    <r>
      <rPr>
        <sz val="10"/>
        <rFont val="Times New Roman"/>
        <charset val="134"/>
      </rPr>
      <t>帮助解决</t>
    </r>
    <r>
      <rPr>
        <sz val="10"/>
        <rFont val="Times New Roman"/>
        <charset val="134"/>
      </rPr>
      <t>1600</t>
    </r>
    <r>
      <rPr>
        <sz val="10"/>
        <rFont val="宋体"/>
        <charset val="134"/>
      </rPr>
      <t>人脱贫劳动力及三类监测对象就业就地就业。</t>
    </r>
  </si>
  <si>
    <r>
      <rPr>
        <sz val="10"/>
        <rFont val="Times New Roman"/>
        <charset val="134"/>
      </rPr>
      <t>永德县</t>
    </r>
    <r>
      <rPr>
        <sz val="10"/>
        <rFont val="Times New Roman"/>
        <charset val="134"/>
      </rPr>
      <t>2024</t>
    </r>
    <r>
      <rPr>
        <sz val="10"/>
        <rFont val="宋体"/>
        <charset val="134"/>
      </rPr>
      <t>年比亚迪风向标培训任务</t>
    </r>
  </si>
  <si>
    <r>
      <rPr>
        <sz val="10"/>
        <rFont val="Times New Roman"/>
        <charset val="134"/>
      </rPr>
      <t>对脱贫劳动力开展职业技能培训，定向输送到比亚迪公司就业人数不少于</t>
    </r>
    <r>
      <rPr>
        <sz val="10"/>
        <rFont val="Times New Roman"/>
        <charset val="134"/>
      </rPr>
      <t>50</t>
    </r>
    <r>
      <rPr>
        <sz val="10"/>
        <rFont val="宋体"/>
        <charset val="134"/>
      </rPr>
      <t>人。</t>
    </r>
  </si>
  <si>
    <r>
      <rPr>
        <sz val="10"/>
        <rFont val="Times New Roman"/>
        <charset val="134"/>
      </rPr>
      <t>通过项目实施，输送</t>
    </r>
    <r>
      <rPr>
        <sz val="10"/>
        <rFont val="Times New Roman"/>
        <charset val="134"/>
      </rPr>
      <t>50</t>
    </r>
    <r>
      <rPr>
        <sz val="10"/>
        <rFont val="宋体"/>
        <charset val="134"/>
      </rPr>
      <t>名脱贫劳动力至风向标培训学校培训，定向输送比亚迪公司就业。</t>
    </r>
  </si>
  <si>
    <t>三、乡村建设行动项目小计</t>
  </si>
  <si>
    <t>永德县发展和改革局</t>
  </si>
  <si>
    <t>乡村建设行动</t>
  </si>
  <si>
    <t>农村基础设施</t>
  </si>
  <si>
    <t>其它</t>
  </si>
  <si>
    <r>
      <rPr>
        <sz val="10"/>
        <rFont val="Times New Roman"/>
        <charset val="134"/>
      </rPr>
      <t>永德县勐板乡</t>
    </r>
    <r>
      <rPr>
        <sz val="10"/>
        <rFont val="Times New Roman"/>
        <charset val="134"/>
      </rPr>
      <t>2024</t>
    </r>
    <r>
      <rPr>
        <sz val="10"/>
        <rFont val="宋体"/>
        <charset val="134"/>
      </rPr>
      <t>年以工代赈项目</t>
    </r>
  </si>
  <si>
    <t>永德县勐板乡水城村</t>
  </si>
  <si>
    <r>
      <rPr>
        <sz val="10"/>
        <rFont val="Times New Roman"/>
        <charset val="134"/>
      </rPr>
      <t>一是村组道路建设，修建村组道路</t>
    </r>
    <r>
      <rPr>
        <sz val="10"/>
        <rFont val="Times New Roman"/>
        <charset val="134"/>
      </rPr>
      <t>5</t>
    </r>
    <r>
      <rPr>
        <sz val="10"/>
        <rFont val="宋体"/>
        <charset val="134"/>
      </rPr>
      <t>公里；二是农田水利设施建设，计划架设</t>
    </r>
    <r>
      <rPr>
        <sz val="10"/>
        <rFont val="Times New Roman"/>
        <charset val="134"/>
      </rPr>
      <t>DN50</t>
    </r>
    <r>
      <rPr>
        <sz val="10"/>
        <rFont val="宋体"/>
        <charset val="134"/>
      </rPr>
      <t>镀锌钢管输水管道</t>
    </r>
    <r>
      <rPr>
        <sz val="10"/>
        <rFont val="Times New Roman"/>
        <charset val="134"/>
      </rPr>
      <t>6</t>
    </r>
    <r>
      <rPr>
        <sz val="10"/>
        <rFont val="宋体"/>
        <charset val="134"/>
      </rPr>
      <t>公里，配套建设取水坝</t>
    </r>
    <r>
      <rPr>
        <sz val="10"/>
        <rFont val="Times New Roman"/>
        <charset val="134"/>
      </rPr>
      <t>1</t>
    </r>
    <r>
      <rPr>
        <sz val="10"/>
        <rFont val="宋体"/>
        <charset val="134"/>
      </rPr>
      <t>座、引水渠</t>
    </r>
    <r>
      <rPr>
        <sz val="10"/>
        <rFont val="Times New Roman"/>
        <charset val="134"/>
      </rPr>
      <t>15</t>
    </r>
    <r>
      <rPr>
        <sz val="10"/>
        <rFont val="宋体"/>
        <charset val="134"/>
      </rPr>
      <t>米、沉砂池</t>
    </r>
    <r>
      <rPr>
        <sz val="10"/>
        <rFont val="Times New Roman"/>
        <charset val="134"/>
      </rPr>
      <t>1</t>
    </r>
    <r>
      <rPr>
        <sz val="10"/>
        <rFont val="宋体"/>
        <charset val="134"/>
      </rPr>
      <t>座、</t>
    </r>
    <r>
      <rPr>
        <sz val="10"/>
        <rFont val="Times New Roman"/>
        <charset val="134"/>
      </rPr>
      <t>20</t>
    </r>
    <r>
      <rPr>
        <sz val="10"/>
        <rFont val="宋体"/>
        <charset val="134"/>
      </rPr>
      <t>立方米蓄水池</t>
    </r>
    <r>
      <rPr>
        <sz val="10"/>
        <rFont val="Times New Roman"/>
        <charset val="134"/>
      </rPr>
      <t>2</t>
    </r>
    <r>
      <rPr>
        <sz val="10"/>
        <rFont val="宋体"/>
        <charset val="134"/>
      </rPr>
      <t>座。</t>
    </r>
  </si>
  <si>
    <t>通过实施项目，带动群众增加务工收入，切实改善项目村基础设施。</t>
  </si>
  <si>
    <r>
      <rPr>
        <sz val="10"/>
        <rFont val="Times New Roman"/>
        <charset val="134"/>
      </rPr>
      <t>永德县德党镇</t>
    </r>
    <r>
      <rPr>
        <sz val="10"/>
        <rFont val="Times New Roman"/>
        <charset val="134"/>
      </rPr>
      <t>2024</t>
    </r>
    <r>
      <rPr>
        <sz val="10"/>
        <rFont val="宋体"/>
        <charset val="134"/>
      </rPr>
      <t>年以工代赈项目</t>
    </r>
  </si>
  <si>
    <t>永德县德党镇明信坝村</t>
  </si>
  <si>
    <r>
      <rPr>
        <sz val="10"/>
        <rFont val="Times New Roman"/>
        <charset val="134"/>
      </rPr>
      <t>农村中小型交通基础设施建设：实施德党镇明信坝村产业道路硬化</t>
    </r>
    <r>
      <rPr>
        <sz val="10"/>
        <rFont val="Times New Roman"/>
        <charset val="134"/>
      </rPr>
      <t>6.8</t>
    </r>
    <r>
      <rPr>
        <sz val="10"/>
        <rFont val="宋体"/>
        <charset val="134"/>
      </rPr>
      <t>公里及相应配套建设，路基宽</t>
    </r>
    <r>
      <rPr>
        <sz val="10"/>
        <rFont val="Times New Roman"/>
        <charset val="134"/>
      </rPr>
      <t>4</t>
    </r>
    <r>
      <rPr>
        <sz val="10"/>
        <rFont val="宋体"/>
        <charset val="134"/>
      </rPr>
      <t>米，有效路面</t>
    </r>
    <r>
      <rPr>
        <sz val="10"/>
        <rFont val="Times New Roman"/>
        <charset val="134"/>
      </rPr>
      <t>3.5</t>
    </r>
    <r>
      <rPr>
        <sz val="10"/>
        <rFont val="宋体"/>
        <charset val="134"/>
      </rPr>
      <t>米，路面采用</t>
    </r>
    <r>
      <rPr>
        <sz val="10"/>
        <rFont val="Times New Roman"/>
        <charset val="134"/>
      </rPr>
      <t>C30</t>
    </r>
    <r>
      <rPr>
        <sz val="10"/>
        <rFont val="宋体"/>
        <charset val="134"/>
      </rPr>
      <t>混凝土浇筑，建设道路边沟</t>
    </r>
    <r>
      <rPr>
        <sz val="10"/>
        <rFont val="Times New Roman"/>
        <charset val="134"/>
      </rPr>
      <t>3.2</t>
    </r>
    <r>
      <rPr>
        <sz val="10"/>
        <rFont val="宋体"/>
        <charset val="134"/>
      </rPr>
      <t>公里。</t>
    </r>
  </si>
  <si>
    <r>
      <rPr>
        <sz val="10"/>
        <rFont val="Times New Roman"/>
        <charset val="134"/>
      </rPr>
      <t>永德县乌木龙彝族乡</t>
    </r>
    <r>
      <rPr>
        <sz val="10"/>
        <rFont val="Times New Roman"/>
        <charset val="134"/>
      </rPr>
      <t>2024</t>
    </r>
    <r>
      <rPr>
        <sz val="10"/>
        <rFont val="宋体"/>
        <charset val="134"/>
      </rPr>
      <t>年以工代赈项目</t>
    </r>
  </si>
  <si>
    <t>永德县乌木龙彝族乡小村村</t>
  </si>
  <si>
    <r>
      <rPr>
        <sz val="10"/>
        <rFont val="Times New Roman"/>
        <charset val="134"/>
      </rPr>
      <t>一是道路改扩建硬化长</t>
    </r>
    <r>
      <rPr>
        <sz val="10"/>
        <rFont val="Times New Roman"/>
        <charset val="134"/>
      </rPr>
      <t>8.5</t>
    </r>
    <r>
      <rPr>
        <sz val="10"/>
        <rFont val="宋体"/>
        <charset val="134"/>
      </rPr>
      <t>公里，路基宽</t>
    </r>
    <r>
      <rPr>
        <sz val="10"/>
        <rFont val="Times New Roman"/>
        <charset val="134"/>
      </rPr>
      <t>4</t>
    </r>
    <r>
      <rPr>
        <sz val="10"/>
        <rFont val="宋体"/>
        <charset val="134"/>
      </rPr>
      <t>米，路面宽</t>
    </r>
    <r>
      <rPr>
        <sz val="10"/>
        <rFont val="Times New Roman"/>
        <charset val="134"/>
      </rPr>
      <t>3.5</t>
    </r>
    <r>
      <rPr>
        <sz val="10"/>
        <rFont val="宋体"/>
        <charset val="134"/>
      </rPr>
      <t>米，路面采用</t>
    </r>
    <r>
      <rPr>
        <sz val="10"/>
        <rFont val="Times New Roman"/>
        <charset val="134"/>
      </rPr>
      <t>C30</t>
    </r>
    <r>
      <rPr>
        <sz val="10"/>
        <rFont val="宋体"/>
        <charset val="134"/>
      </rPr>
      <t>混凝土硬化，硬化面积</t>
    </r>
    <r>
      <rPr>
        <sz val="10"/>
        <rFont val="Times New Roman"/>
        <charset val="134"/>
      </rPr>
      <t>30750</t>
    </r>
    <r>
      <rPr>
        <sz val="10"/>
        <rFont val="宋体"/>
        <charset val="134"/>
      </rPr>
      <t>平方米，配套建设</t>
    </r>
    <r>
      <rPr>
        <sz val="10"/>
        <rFont val="Times New Roman"/>
        <charset val="134"/>
      </rPr>
      <t>M7.5</t>
    </r>
    <r>
      <rPr>
        <sz val="10"/>
        <rFont val="宋体"/>
        <charset val="134"/>
      </rPr>
      <t>浆砌片石挡土墙</t>
    </r>
    <r>
      <rPr>
        <sz val="10"/>
        <rFont val="Times New Roman"/>
        <charset val="134"/>
      </rPr>
      <t>500</t>
    </r>
    <r>
      <rPr>
        <sz val="10"/>
        <rFont val="宋体"/>
        <charset val="134"/>
      </rPr>
      <t>立方米，排水沟</t>
    </r>
    <r>
      <rPr>
        <sz val="10"/>
        <rFont val="Times New Roman"/>
        <charset val="134"/>
      </rPr>
      <t>1125</t>
    </r>
    <r>
      <rPr>
        <sz val="10"/>
        <rFont val="宋体"/>
        <charset val="134"/>
      </rPr>
      <t>立方米，钢筋混凝土涵管</t>
    </r>
    <r>
      <rPr>
        <sz val="10"/>
        <rFont val="Times New Roman"/>
        <charset val="134"/>
      </rPr>
      <t>125</t>
    </r>
    <r>
      <rPr>
        <sz val="10"/>
        <rFont val="宋体"/>
        <charset val="134"/>
      </rPr>
      <t>米，安全警示标牌</t>
    </r>
    <r>
      <rPr>
        <sz val="10"/>
        <rFont val="Times New Roman"/>
        <charset val="134"/>
      </rPr>
      <t>72</t>
    </r>
    <r>
      <rPr>
        <sz val="10"/>
        <rFont val="宋体"/>
        <charset val="134"/>
      </rPr>
      <t>块，波形护栏</t>
    </r>
    <r>
      <rPr>
        <sz val="10"/>
        <rFont val="Times New Roman"/>
        <charset val="134"/>
      </rPr>
      <t>900</t>
    </r>
    <r>
      <rPr>
        <sz val="10"/>
        <rFont val="宋体"/>
        <charset val="134"/>
      </rPr>
      <t>米；二是新建</t>
    </r>
    <r>
      <rPr>
        <sz val="10"/>
        <rFont val="Times New Roman"/>
        <charset val="134"/>
      </rPr>
      <t>DN50</t>
    </r>
    <r>
      <rPr>
        <sz val="10"/>
        <rFont val="宋体"/>
        <charset val="134"/>
      </rPr>
      <t>灌溉主管（热镀锌钢管）</t>
    </r>
    <r>
      <rPr>
        <sz val="10"/>
        <rFont val="Times New Roman"/>
        <charset val="134"/>
      </rPr>
      <t>3800</t>
    </r>
    <r>
      <rPr>
        <sz val="10"/>
        <rFont val="宋体"/>
        <charset val="134"/>
      </rPr>
      <t>米，沉砂池一座（</t>
    </r>
    <r>
      <rPr>
        <sz val="10"/>
        <rFont val="Times New Roman"/>
        <charset val="134"/>
      </rPr>
      <t>20</t>
    </r>
    <r>
      <rPr>
        <sz val="10"/>
        <rFont val="宋体"/>
        <charset val="134"/>
      </rPr>
      <t>立方米）。</t>
    </r>
  </si>
  <si>
    <r>
      <rPr>
        <sz val="10"/>
        <rFont val="Times New Roman"/>
        <charset val="134"/>
      </rPr>
      <t>永德县大山乡</t>
    </r>
    <r>
      <rPr>
        <sz val="10"/>
        <rFont val="Times New Roman"/>
        <charset val="134"/>
      </rPr>
      <t xml:space="preserve"> 2024 </t>
    </r>
    <r>
      <rPr>
        <sz val="10"/>
        <rFont val="宋体"/>
        <charset val="134"/>
      </rPr>
      <t>年以工代赈项目</t>
    </r>
  </si>
  <si>
    <t>永德县大山乡</t>
  </si>
  <si>
    <r>
      <rPr>
        <sz val="10"/>
        <rFont val="Times New Roman"/>
        <charset val="134"/>
      </rPr>
      <t>新建产业路</t>
    </r>
    <r>
      <rPr>
        <sz val="10"/>
        <rFont val="Times New Roman"/>
        <charset val="134"/>
      </rPr>
      <t>7.055</t>
    </r>
    <r>
      <rPr>
        <sz val="10"/>
        <rFont val="宋体"/>
        <charset val="134"/>
      </rPr>
      <t>公里；村内主路路面翻新改造（永崇线至响大线）</t>
    </r>
    <r>
      <rPr>
        <sz val="10"/>
        <rFont val="Times New Roman"/>
        <charset val="134"/>
      </rPr>
      <t>0.886</t>
    </r>
    <r>
      <rPr>
        <sz val="10"/>
        <rFont val="宋体"/>
        <charset val="134"/>
      </rPr>
      <t>公里，设置长</t>
    </r>
    <r>
      <rPr>
        <sz val="10"/>
        <rFont val="Times New Roman"/>
        <charset val="134"/>
      </rPr>
      <t>50</t>
    </r>
    <r>
      <rPr>
        <sz val="10"/>
        <rFont val="宋体"/>
        <charset val="134"/>
      </rPr>
      <t>米挡墙；建设应急避难广场一处，面积</t>
    </r>
    <r>
      <rPr>
        <sz val="10"/>
        <rFont val="Times New Roman"/>
        <charset val="134"/>
      </rPr>
      <t>445</t>
    </r>
    <r>
      <rPr>
        <sz val="10"/>
        <rFont val="宋体"/>
        <charset val="134"/>
      </rPr>
      <t>平方米。</t>
    </r>
    <r>
      <rPr>
        <sz val="10"/>
        <rFont val="Times New Roman"/>
        <charset val="134"/>
      </rPr>
      <t xml:space="preserve">
</t>
    </r>
  </si>
  <si>
    <t>农村基础设施（含产业配套基础设施）</t>
  </si>
  <si>
    <t>其他</t>
  </si>
  <si>
    <r>
      <rPr>
        <sz val="10"/>
        <rFont val="Times New Roman"/>
        <charset val="134"/>
      </rPr>
      <t>永德县永康镇</t>
    </r>
    <r>
      <rPr>
        <sz val="10"/>
        <rFont val="Times New Roman"/>
        <charset val="134"/>
      </rPr>
      <t>2024</t>
    </r>
    <r>
      <rPr>
        <sz val="10"/>
        <rFont val="宋体"/>
        <charset val="134"/>
      </rPr>
      <t>年端德村忙海民族团结进步示范村项目（乡村建设行动）</t>
    </r>
  </si>
  <si>
    <r>
      <rPr>
        <sz val="10"/>
        <rFont val="Times New Roman"/>
        <charset val="134"/>
      </rPr>
      <t>1.</t>
    </r>
    <r>
      <rPr>
        <sz val="10"/>
        <rFont val="宋体"/>
        <charset val="134"/>
      </rPr>
      <t>民族团结活动场所</t>
    </r>
    <r>
      <rPr>
        <sz val="10"/>
        <rFont val="Times New Roman"/>
        <charset val="134"/>
      </rPr>
      <t>600</t>
    </r>
    <r>
      <rPr>
        <sz val="10"/>
        <rFont val="宋体"/>
        <charset val="134"/>
      </rPr>
      <t>平方米；</t>
    </r>
    <r>
      <rPr>
        <sz val="10"/>
        <rFont val="Times New Roman"/>
        <charset val="134"/>
      </rPr>
      <t>2.</t>
    </r>
    <r>
      <rPr>
        <sz val="10"/>
        <rFont val="宋体"/>
        <charset val="134"/>
      </rPr>
      <t>寨内道路硬化</t>
    </r>
    <r>
      <rPr>
        <sz val="10"/>
        <rFont val="Times New Roman"/>
        <charset val="134"/>
      </rPr>
      <t>2500</t>
    </r>
    <r>
      <rPr>
        <sz val="10"/>
        <rFont val="宋体"/>
        <charset val="134"/>
      </rPr>
      <t>平方米；</t>
    </r>
    <r>
      <rPr>
        <sz val="10"/>
        <rFont val="Times New Roman"/>
        <charset val="134"/>
      </rPr>
      <t>3.</t>
    </r>
    <r>
      <rPr>
        <sz val="10"/>
        <rFont val="宋体"/>
        <charset val="134"/>
      </rPr>
      <t>必要的照明设施</t>
    </r>
    <r>
      <rPr>
        <sz val="10"/>
        <rFont val="Times New Roman"/>
        <charset val="134"/>
      </rPr>
      <t>30</t>
    </r>
    <r>
      <rPr>
        <sz val="10"/>
        <rFont val="宋体"/>
        <charset val="134"/>
      </rPr>
      <t>盏；</t>
    </r>
    <r>
      <rPr>
        <sz val="10"/>
        <rFont val="Times New Roman"/>
        <charset val="134"/>
      </rPr>
      <t>4.</t>
    </r>
    <r>
      <rPr>
        <sz val="10"/>
        <rFont val="宋体"/>
        <charset val="134"/>
      </rPr>
      <t>安装污水排放管道</t>
    </r>
    <r>
      <rPr>
        <sz val="10"/>
        <rFont val="Times New Roman"/>
        <charset val="134"/>
      </rPr>
      <t>1</t>
    </r>
    <r>
      <rPr>
        <sz val="10"/>
        <rFont val="宋体"/>
        <charset val="134"/>
      </rPr>
      <t>公里（含其他环境整治事项）；</t>
    </r>
    <r>
      <rPr>
        <sz val="10"/>
        <rFont val="Times New Roman"/>
        <charset val="134"/>
      </rPr>
      <t>5.1</t>
    </r>
    <r>
      <rPr>
        <sz val="10"/>
        <rFont val="宋体"/>
        <charset val="134"/>
      </rPr>
      <t>个卫生公厕</t>
    </r>
    <r>
      <rPr>
        <sz val="10"/>
        <rFont val="Times New Roman"/>
        <charset val="134"/>
      </rPr>
      <t>;5.</t>
    </r>
    <r>
      <rPr>
        <sz val="10"/>
        <rFont val="宋体"/>
        <charset val="134"/>
      </rPr>
      <t>自然村标识碑</t>
    </r>
    <r>
      <rPr>
        <sz val="10"/>
        <rFont val="Times New Roman"/>
        <charset val="134"/>
      </rPr>
      <t>1</t>
    </r>
    <r>
      <rPr>
        <sz val="10"/>
        <rFont val="宋体"/>
        <charset val="134"/>
      </rPr>
      <t>个。</t>
    </r>
  </si>
  <si>
    <t>通过项目实施，提升人居环境质量，改善群众生产生活水平。</t>
  </si>
  <si>
    <t>产业道路建设</t>
  </si>
  <si>
    <r>
      <rPr>
        <sz val="10"/>
        <rFont val="Times New Roman"/>
        <charset val="134"/>
      </rPr>
      <t>永德县班卡乡</t>
    </r>
    <r>
      <rPr>
        <sz val="10"/>
        <rFont val="Times New Roman"/>
        <charset val="134"/>
      </rPr>
      <t>2024</t>
    </r>
    <r>
      <rPr>
        <sz val="10"/>
        <rFont val="宋体"/>
        <charset val="134"/>
      </rPr>
      <t>年班卡村大寨上民族团结进步示范村项目</t>
    </r>
  </si>
  <si>
    <t>永德县班卡乡班卡村</t>
  </si>
  <si>
    <t>1.产业道路硬化道路1.5公里，起点为班卡村庄家寨自然村，终点为班卡乡农贸市场，灌溉用水管道建设2公里（小坝塘至荒田）；2.人居环境提升，安装生活污水管网；3.铸牢中华民族共同体意识宣传基础设施建设（含民族团结宣传标识、地坪硬化、修建宣传文化墙、协商议事亭、制作党建宣传栏、停车场等）。</t>
  </si>
  <si>
    <t>1.产业路硬化1公里，包括路基土石方开挖及回填、软基换填处理、路基挡土墙工程、涵洞排水工程、砂砾垫层、C20现浇混凝土边沟；2.铸牢中华民族共同体意识宣传基础设施建设（含民族团结宣传标识、地坪硬化、修建宣传文化墙、协商议事亭、制作党建宣传栏、停车场等），寨内河道治理，危险路段新建护栏；3.人居环境提升，安装生活污水管网，建设污水处理池，生活垃圾收集点</t>
  </si>
  <si>
    <r>
      <rPr>
        <sz val="10"/>
        <rFont val="Times New Roman"/>
        <charset val="134"/>
      </rPr>
      <t>永德县崇岗乡</t>
    </r>
    <r>
      <rPr>
        <sz val="10"/>
        <rFont val="Times New Roman"/>
        <charset val="134"/>
      </rPr>
      <t>2024</t>
    </r>
    <r>
      <rPr>
        <sz val="10"/>
        <rFont val="宋体"/>
        <charset val="134"/>
      </rPr>
      <t>年团树村杩柯地民族团结进步示范村项目</t>
    </r>
  </si>
  <si>
    <t>新建活动场所及广场为民族文化奠定基础。杩柯地自然村活动场所基础设施建设（含：活动室、照明灯、健身器材、活动室电子化智能配置）</t>
  </si>
  <si>
    <r>
      <rPr>
        <sz val="10"/>
        <rFont val="Times New Roman"/>
        <charset val="134"/>
      </rPr>
      <t>通过项目的实施，新建民族文化活动场所</t>
    </r>
    <r>
      <rPr>
        <sz val="10"/>
        <rFont val="Times New Roman"/>
        <charset val="134"/>
      </rPr>
      <t>1</t>
    </r>
    <r>
      <rPr>
        <sz val="10"/>
        <rFont val="宋体"/>
        <charset val="134"/>
      </rPr>
      <t>座，活动室</t>
    </r>
    <r>
      <rPr>
        <sz val="10"/>
        <rFont val="Times New Roman"/>
        <charset val="134"/>
      </rPr>
      <t>1</t>
    </r>
    <r>
      <rPr>
        <sz val="10"/>
        <rFont val="宋体"/>
        <charset val="134"/>
      </rPr>
      <t>间，配套太阳能路灯、健身器材、活动室电子化智能设备等，打造民族团结进步示范基地，促进各民族团结统一，铸牢中华民族共同体意识。</t>
    </r>
  </si>
  <si>
    <t>永德县住房和城乡建设局</t>
  </si>
  <si>
    <t>人居环境整治</t>
  </si>
  <si>
    <t>农村污水治理</t>
  </si>
  <si>
    <t>勐板乡生活污水处理设施项目</t>
  </si>
  <si>
    <t>永德县勐板乡勐板村</t>
  </si>
  <si>
    <r>
      <rPr>
        <sz val="10"/>
        <rFont val="Times New Roman"/>
        <charset val="134"/>
      </rPr>
      <t>新建生活污水处理站</t>
    </r>
    <r>
      <rPr>
        <sz val="10"/>
        <rFont val="Times New Roman"/>
        <charset val="134"/>
      </rPr>
      <t>1</t>
    </r>
    <r>
      <rPr>
        <sz val="10"/>
        <rFont val="宋体"/>
        <charset val="134"/>
      </rPr>
      <t>座，日处理</t>
    </r>
    <r>
      <rPr>
        <sz val="10"/>
        <rFont val="Times New Roman"/>
        <charset val="134"/>
      </rPr>
      <t>400t/d,,</t>
    </r>
    <r>
      <rPr>
        <sz val="10"/>
        <rFont val="宋体"/>
        <charset val="134"/>
      </rPr>
      <t>配套污水管网</t>
    </r>
    <r>
      <rPr>
        <sz val="10"/>
        <rFont val="Times New Roman"/>
        <charset val="134"/>
      </rPr>
      <t>5km</t>
    </r>
    <r>
      <rPr>
        <sz val="10"/>
        <rFont val="宋体"/>
        <charset val="134"/>
      </rPr>
      <t>，配套设施设备用房及绿化。</t>
    </r>
  </si>
  <si>
    <r>
      <rPr>
        <sz val="10"/>
        <rFont val="Times New Roman"/>
        <charset val="134"/>
      </rPr>
      <t>2024</t>
    </r>
    <r>
      <rPr>
        <sz val="10"/>
        <rFont val="宋体"/>
        <charset val="134"/>
      </rPr>
      <t>年</t>
    </r>
    <r>
      <rPr>
        <sz val="10"/>
        <rFont val="Times New Roman"/>
        <charset val="134"/>
      </rPr>
      <t>2</t>
    </r>
    <r>
      <rPr>
        <sz val="10"/>
        <rFont val="宋体"/>
        <charset val="134"/>
      </rPr>
      <t>月</t>
    </r>
  </si>
  <si>
    <r>
      <rPr>
        <sz val="10"/>
        <rFont val="Times New Roman"/>
        <charset val="134"/>
      </rPr>
      <t>2024</t>
    </r>
    <r>
      <rPr>
        <sz val="10"/>
        <rFont val="宋体"/>
        <charset val="134"/>
      </rPr>
      <t>年</t>
    </r>
    <r>
      <rPr>
        <sz val="10"/>
        <rFont val="Times New Roman"/>
        <charset val="134"/>
      </rPr>
      <t>6</t>
    </r>
    <r>
      <rPr>
        <sz val="10"/>
        <rFont val="宋体"/>
        <charset val="134"/>
      </rPr>
      <t>月</t>
    </r>
  </si>
  <si>
    <t>崇岗乡生活污水处理设施项目</t>
  </si>
  <si>
    <t>永德县崇岗乡军捞村</t>
  </si>
  <si>
    <r>
      <rPr>
        <sz val="10"/>
        <rFont val="Times New Roman"/>
        <charset val="134"/>
      </rPr>
      <t>2024</t>
    </r>
    <r>
      <rPr>
        <sz val="10"/>
        <rFont val="宋体"/>
        <charset val="134"/>
      </rPr>
      <t>年</t>
    </r>
    <r>
      <rPr>
        <sz val="10"/>
        <rFont val="Times New Roman"/>
        <charset val="134"/>
      </rPr>
      <t>3</t>
    </r>
    <r>
      <rPr>
        <sz val="10"/>
        <rFont val="宋体"/>
        <charset val="134"/>
      </rPr>
      <t>月</t>
    </r>
  </si>
  <si>
    <r>
      <rPr>
        <sz val="10"/>
        <rFont val="Times New Roman"/>
        <charset val="134"/>
      </rPr>
      <t>2024</t>
    </r>
    <r>
      <rPr>
        <sz val="10"/>
        <rFont val="宋体"/>
        <charset val="134"/>
      </rPr>
      <t>年</t>
    </r>
    <r>
      <rPr>
        <sz val="10"/>
        <rFont val="Times New Roman"/>
        <charset val="134"/>
      </rPr>
      <t>7</t>
    </r>
    <r>
      <rPr>
        <sz val="10"/>
        <rFont val="宋体"/>
        <charset val="134"/>
      </rPr>
      <t>月</t>
    </r>
  </si>
  <si>
    <t>永德县水务局</t>
  </si>
  <si>
    <t>农村供水保障设施建设</t>
  </si>
  <si>
    <t>永德县农村供水保障专项行动项目</t>
  </si>
  <si>
    <t>新建、续建</t>
  </si>
  <si>
    <t>建设传统型水厂（一体式净化设备）、提水泵站、输配水管网及取水坝、水池建筑物等。</t>
  </si>
  <si>
    <t>通过项目实施，有效解决农民的饮用水问题，保障群众的身体健康，促进经济发展，增加农民收入，是事关人民生命安全、身体健康和生活幸福的重要民生工程。</t>
  </si>
  <si>
    <t>四、易地搬迁后扶项目小计</t>
  </si>
  <si>
    <t>永德县城乡建设开发有限责任公司</t>
  </si>
  <si>
    <t>易地搬迁后扶</t>
  </si>
  <si>
    <t>易地扶贫搬迁贷款债券贴息补助</t>
  </si>
  <si>
    <r>
      <rPr>
        <sz val="10"/>
        <rFont val="Times New Roman"/>
        <charset val="134"/>
      </rPr>
      <t>永德县</t>
    </r>
    <r>
      <rPr>
        <sz val="10"/>
        <rFont val="Times New Roman"/>
        <charset val="134"/>
      </rPr>
      <t>2024</t>
    </r>
    <r>
      <rPr>
        <sz val="10"/>
        <rFont val="宋体"/>
        <charset val="134"/>
      </rPr>
      <t>年易地扶贫搬迁贷款贴息</t>
    </r>
  </si>
  <si>
    <r>
      <rPr>
        <sz val="10"/>
        <rFont val="Times New Roman"/>
        <charset val="134"/>
      </rPr>
      <t>易地扶贫搬迁贷款</t>
    </r>
    <r>
      <rPr>
        <sz val="10"/>
        <rFont val="Times New Roman"/>
        <charset val="134"/>
      </rPr>
      <t>2024</t>
    </r>
    <r>
      <rPr>
        <sz val="10"/>
        <rFont val="宋体"/>
        <charset val="134"/>
      </rPr>
      <t>年贴息补助。</t>
    </r>
  </si>
  <si>
    <t>通过项目实施，提升易地搬迁点基础设施质量，改善群众生产生活水平。</t>
  </si>
  <si>
    <r>
      <rPr>
        <b/>
        <sz val="10"/>
        <color rgb="FF000000"/>
        <rFont val="Times New Roman"/>
        <charset val="134"/>
      </rPr>
      <t>五、巩固三保障成果建设项目</t>
    </r>
    <r>
      <rPr>
        <b/>
        <sz val="10"/>
        <color indexed="8"/>
        <rFont val="宋体"/>
        <charset val="134"/>
      </rPr>
      <t>小计</t>
    </r>
  </si>
  <si>
    <t>巩固三保障成果</t>
  </si>
  <si>
    <t>教育</t>
  </si>
  <si>
    <r>
      <rPr>
        <sz val="10"/>
        <rFont val="Times New Roman"/>
        <charset val="134"/>
      </rPr>
      <t>享受</t>
    </r>
    <r>
      <rPr>
        <sz val="10"/>
        <rFont val="Times New Roman"/>
        <charset val="134"/>
      </rPr>
      <t>“</t>
    </r>
    <r>
      <rPr>
        <sz val="10"/>
        <rFont val="宋体"/>
        <charset val="134"/>
      </rPr>
      <t>雨露计划</t>
    </r>
    <r>
      <rPr>
        <sz val="10"/>
        <rFont val="Times New Roman"/>
        <charset val="134"/>
      </rPr>
      <t>”</t>
    </r>
    <r>
      <rPr>
        <sz val="10"/>
        <rFont val="宋体"/>
        <charset val="134"/>
      </rPr>
      <t>职业教育补助</t>
    </r>
  </si>
  <si>
    <r>
      <rPr>
        <sz val="10"/>
        <rFont val="Times New Roman"/>
        <charset val="134"/>
      </rPr>
      <t>永德县</t>
    </r>
    <r>
      <rPr>
        <sz val="10"/>
        <rFont val="Times New Roman"/>
        <charset val="134"/>
      </rPr>
      <t>2024</t>
    </r>
    <r>
      <rPr>
        <sz val="10"/>
        <rFont val="宋体"/>
        <charset val="134"/>
      </rPr>
      <t>年享受</t>
    </r>
    <r>
      <rPr>
        <sz val="10"/>
        <rFont val="Times New Roman"/>
        <charset val="134"/>
      </rPr>
      <t>“</t>
    </r>
    <r>
      <rPr>
        <sz val="10"/>
        <rFont val="宋体"/>
        <charset val="134"/>
      </rPr>
      <t>雨露计划</t>
    </r>
    <r>
      <rPr>
        <sz val="10"/>
        <rFont val="Times New Roman"/>
        <charset val="134"/>
      </rPr>
      <t>”</t>
    </r>
    <r>
      <rPr>
        <sz val="10"/>
        <rFont val="宋体"/>
        <charset val="134"/>
      </rPr>
      <t>职业教育补助</t>
    </r>
  </si>
  <si>
    <r>
      <rPr>
        <sz val="10"/>
        <rFont val="Times New Roman"/>
        <charset val="134"/>
      </rPr>
      <t>保障接受中等职业教育、高等职业教育的农村脱贫户（含</t>
    </r>
    <r>
      <rPr>
        <sz val="10"/>
        <rFont val="Times New Roman"/>
        <charset val="134"/>
      </rPr>
      <t>“</t>
    </r>
    <r>
      <rPr>
        <sz val="10"/>
        <rFont val="宋体"/>
        <charset val="134"/>
      </rPr>
      <t>三类</t>
    </r>
    <r>
      <rPr>
        <sz val="10"/>
        <rFont val="Times New Roman"/>
        <charset val="134"/>
      </rPr>
      <t>”</t>
    </r>
    <r>
      <rPr>
        <sz val="10"/>
        <rFont val="宋体"/>
        <charset val="134"/>
      </rPr>
      <t>人员）家庭子女顺利完成学业；计划补助</t>
    </r>
    <r>
      <rPr>
        <sz val="10"/>
        <rFont val="Times New Roman"/>
        <charset val="134"/>
      </rPr>
      <t>1000</t>
    </r>
    <r>
      <rPr>
        <sz val="10"/>
        <rFont val="宋体"/>
        <charset val="134"/>
      </rPr>
      <t>人。</t>
    </r>
  </si>
  <si>
    <t>通过项目实施，保障脱贫家庭新成长劳动力掌握谋生技能，提升脱贫家庭收入。</t>
  </si>
  <si>
    <r>
      <rPr>
        <b/>
        <sz val="10"/>
        <color rgb="FF000000"/>
        <rFont val="Times New Roman"/>
        <charset val="134"/>
      </rPr>
      <t>六、乡村治理和精神文明建设项目</t>
    </r>
    <r>
      <rPr>
        <b/>
        <sz val="10"/>
        <color indexed="8"/>
        <rFont val="宋体"/>
        <charset val="134"/>
      </rPr>
      <t>小计</t>
    </r>
  </si>
  <si>
    <t>七、项目管理费小计</t>
  </si>
  <si>
    <r>
      <rPr>
        <b/>
        <sz val="10"/>
        <color rgb="FF000000"/>
        <rFont val="Times New Roman"/>
        <charset val="134"/>
      </rPr>
      <t>八、其他项目</t>
    </r>
    <r>
      <rPr>
        <b/>
        <sz val="10"/>
        <color indexed="8"/>
        <rFont val="宋体"/>
        <charset val="134"/>
      </rPr>
      <t>小计</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</si>
</sst>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Red]\(0.0000\)"/>
    <numFmt numFmtId="177" formatCode="0.00_ "/>
    <numFmt numFmtId="178" formatCode="0_);[Red]\(0\)"/>
    <numFmt numFmtId="179" formatCode="0_ "/>
    <numFmt numFmtId="180" formatCode="yyyy&quot;年&quot;m&quot;月&quot;;@"/>
  </numFmts>
  <fonts count="35">
    <font>
      <sz val="11"/>
      <color theme="1"/>
      <name val="宋体"/>
      <charset val="134"/>
      <scheme val="minor"/>
    </font>
    <font>
      <sz val="9"/>
      <color indexed="8"/>
      <name val="Times New Roman"/>
      <charset val="134"/>
    </font>
    <font>
      <sz val="10"/>
      <color rgb="FF000000"/>
      <name val="宋体"/>
      <charset val="134"/>
    </font>
    <font>
      <sz val="22"/>
      <name val="方正小标宋简体"/>
      <charset val="134"/>
    </font>
    <font>
      <sz val="10"/>
      <name val="方正黑体_GBK"/>
      <charset val="134"/>
    </font>
    <font>
      <sz val="10"/>
      <name val="宋体"/>
      <charset val="134"/>
    </font>
    <font>
      <b/>
      <sz val="10"/>
      <name val="宋体"/>
      <charset val="134"/>
    </font>
    <font>
      <sz val="10"/>
      <name val="Times New Roman"/>
      <charset val="134"/>
    </font>
    <font>
      <b/>
      <sz val="10"/>
      <name val="Times New Roman"/>
      <charset val="134"/>
    </font>
    <font>
      <b/>
      <sz val="10"/>
      <color rgb="FF000000"/>
      <name val="Times New Roman"/>
      <charset val="134"/>
    </font>
    <font>
      <sz val="10"/>
      <color indexed="8"/>
      <name val="Times New Roman"/>
      <charset val="134"/>
    </font>
    <font>
      <sz val="10"/>
      <color indexed="8"/>
      <name val="方正黑体_GBK"/>
      <charset val="134"/>
    </font>
    <font>
      <sz val="9"/>
      <name val="Times New Roman"/>
      <charset val="134"/>
    </font>
    <font>
      <b/>
      <sz val="9"/>
      <color indexed="8"/>
      <name val="Times New Roman"/>
      <charset val="134"/>
    </font>
    <font>
      <b/>
      <sz val="12"/>
      <color indexed="8"/>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color indexed="8"/>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3" borderId="3"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22" fillId="0" borderId="5" applyNumberFormat="0" applyFill="0" applyAlignment="0" applyProtection="0">
      <alignment vertical="center"/>
    </xf>
    <xf numFmtId="0" fontId="22" fillId="0" borderId="0" applyNumberFormat="0" applyFill="0" applyBorder="0" applyAlignment="0" applyProtection="0">
      <alignment vertical="center"/>
    </xf>
    <xf numFmtId="0" fontId="23" fillId="4" borderId="6" applyNumberFormat="0" applyAlignment="0" applyProtection="0">
      <alignment vertical="center"/>
    </xf>
    <xf numFmtId="0" fontId="24" fillId="5" borderId="7" applyNumberFormat="0" applyAlignment="0" applyProtection="0">
      <alignment vertical="center"/>
    </xf>
    <xf numFmtId="0" fontId="25" fillId="5" borderId="6" applyNumberFormat="0" applyAlignment="0" applyProtection="0">
      <alignment vertical="center"/>
    </xf>
    <xf numFmtId="0" fontId="26" fillId="6" borderId="8" applyNumberFormat="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cellStyleXfs>
  <cellXfs count="70">
    <xf numFmtId="0" fontId="0" fillId="0" borderId="0" xfId="0">
      <alignment vertical="center"/>
    </xf>
    <xf numFmtId="0" fontId="1" fillId="0" borderId="0" xfId="0" applyFont="1" applyFill="1" applyAlignment="1" applyProtection="1">
      <alignment horizontal="center" vertical="center" wrapText="1"/>
      <protection locked="0"/>
    </xf>
    <xf numFmtId="176" fontId="1" fillId="0" borderId="0" xfId="0" applyNumberFormat="1" applyFont="1" applyFill="1" applyAlignment="1" applyProtection="1">
      <alignment horizontal="center" vertical="center" wrapText="1"/>
      <protection locked="0"/>
    </xf>
    <xf numFmtId="176" fontId="1" fillId="0" borderId="0" xfId="0" applyNumberFormat="1" applyFont="1" applyFill="1" applyAlignment="1" applyProtection="1">
      <alignment horizontal="justify" vertical="center" wrapText="1"/>
      <protection locked="0"/>
    </xf>
    <xf numFmtId="177" fontId="1" fillId="0" borderId="0" xfId="0" applyNumberFormat="1" applyFont="1" applyFill="1" applyAlignment="1" applyProtection="1">
      <alignment vertical="center" wrapText="1"/>
      <protection locked="0"/>
    </xf>
    <xf numFmtId="0" fontId="1" fillId="0" borderId="0" xfId="0" applyFont="1" applyFill="1" applyAlignment="1" applyProtection="1">
      <alignment horizontal="justify" vertical="center" wrapText="1"/>
      <protection locked="0"/>
    </xf>
    <xf numFmtId="0" fontId="1"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176"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176" fontId="7" fillId="0" borderId="2" xfId="0"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horizontal="left" vertical="center" wrapText="1"/>
      <protection locked="0"/>
    </xf>
    <xf numFmtId="176" fontId="7" fillId="0" borderId="1" xfId="0" applyNumberFormat="1" applyFont="1" applyFill="1" applyBorder="1" applyAlignment="1" applyProtection="1">
      <alignment horizontal="left" vertical="center" wrapText="1"/>
      <protection locked="0"/>
    </xf>
    <xf numFmtId="0" fontId="5" fillId="0" borderId="1" xfId="0" applyFont="1" applyFill="1" applyBorder="1" applyAlignment="1">
      <alignment horizontal="center" vertical="center" wrapText="1"/>
    </xf>
    <xf numFmtId="176" fontId="5"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pplyProtection="1">
      <alignment horizontal="justify" vertical="center" wrapText="1"/>
      <protection locked="0"/>
    </xf>
    <xf numFmtId="0" fontId="8" fillId="0" borderId="1" xfId="0" applyFont="1" applyFill="1" applyBorder="1" applyAlignment="1" applyProtection="1">
      <alignment horizontal="left" vertical="center" wrapText="1"/>
      <protection locked="0"/>
    </xf>
    <xf numFmtId="178" fontId="7"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3" fillId="0" borderId="0" xfId="0" applyFont="1" applyFill="1" applyAlignment="1" applyProtection="1">
      <alignment vertical="center" wrapText="1"/>
      <protection locked="0"/>
    </xf>
    <xf numFmtId="0" fontId="3" fillId="0" borderId="0" xfId="0" applyNumberFormat="1" applyFont="1" applyFill="1" applyAlignment="1" applyProtection="1">
      <alignment horizontal="center" vertical="center" wrapText="1"/>
      <protection locked="0"/>
    </xf>
    <xf numFmtId="177" fontId="4" fillId="0" borderId="1" xfId="0" applyNumberFormat="1" applyFont="1" applyFill="1" applyBorder="1" applyAlignment="1" applyProtection="1">
      <alignment vertical="center" wrapText="1"/>
      <protection locked="0"/>
    </xf>
    <xf numFmtId="0" fontId="4"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vertical="center" wrapText="1"/>
      <protection locked="0"/>
    </xf>
    <xf numFmtId="0" fontId="5" fillId="0" borderId="1" xfId="0" applyNumberFormat="1" applyFont="1" applyFill="1" applyBorder="1" applyAlignment="1" applyProtection="1">
      <alignment vertical="center" wrapText="1"/>
      <protection locked="0"/>
    </xf>
    <xf numFmtId="177" fontId="5" fillId="0" borderId="1" xfId="0" applyNumberFormat="1" applyFont="1" applyFill="1" applyBorder="1" applyAlignment="1" applyProtection="1">
      <alignment vertical="center" wrapText="1"/>
      <protection locked="0"/>
    </xf>
    <xf numFmtId="0" fontId="5" fillId="2" borderId="1" xfId="0" applyFont="1" applyFill="1" applyBorder="1" applyAlignment="1" applyProtection="1">
      <alignment vertical="center" wrapText="1"/>
      <protection locked="0"/>
    </xf>
    <xf numFmtId="0" fontId="5" fillId="0" borderId="1" xfId="0"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pplyProtection="1">
      <alignment horizontal="justify" vertical="center" wrapText="1"/>
      <protection locked="0"/>
    </xf>
    <xf numFmtId="10" fontId="5"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vertical="center" wrapText="1"/>
      <protection locked="0"/>
    </xf>
    <xf numFmtId="0" fontId="7" fillId="0" borderId="1" xfId="1" applyNumberFormat="1" applyFont="1" applyFill="1" applyBorder="1" applyAlignment="1" applyProtection="1">
      <alignment vertical="center" wrapText="1"/>
      <protection locked="0"/>
    </xf>
    <xf numFmtId="0" fontId="7" fillId="0" borderId="1" xfId="0"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176" fontId="7" fillId="0" borderId="2" xfId="0" applyNumberFormat="1" applyFont="1" applyFill="1" applyBorder="1" applyAlignment="1" applyProtection="1">
      <alignment horizontal="left" vertical="center" wrapText="1"/>
      <protection locked="0"/>
    </xf>
    <xf numFmtId="0" fontId="7" fillId="0" borderId="2" xfId="0" applyNumberFormat="1" applyFont="1" applyFill="1" applyBorder="1" applyAlignment="1" applyProtection="1">
      <alignment vertical="center" wrapText="1"/>
      <protection locked="0"/>
    </xf>
    <xf numFmtId="0" fontId="7" fillId="0" borderId="2" xfId="1" applyNumberFormat="1" applyFont="1" applyFill="1" applyBorder="1" applyAlignment="1" applyProtection="1">
      <alignment vertical="center" wrapText="1"/>
      <protection locked="0"/>
    </xf>
    <xf numFmtId="0" fontId="7" fillId="0" borderId="2" xfId="0" applyNumberFormat="1" applyFont="1" applyFill="1" applyBorder="1" applyAlignment="1" applyProtection="1">
      <alignment horizontal="center" vertical="center" wrapText="1"/>
      <protection locked="0"/>
    </xf>
    <xf numFmtId="0" fontId="7" fillId="0" borderId="1" xfId="1" applyNumberFormat="1" applyFont="1" applyFill="1" applyBorder="1" applyAlignment="1" applyProtection="1">
      <alignment horizontal="left" vertical="center" wrapText="1"/>
      <protection locked="0"/>
    </xf>
    <xf numFmtId="0" fontId="7" fillId="0" borderId="1" xfId="1" applyNumberFormat="1" applyFont="1" applyFill="1" applyBorder="1" applyAlignment="1" applyProtection="1">
      <alignment horizontal="center" vertical="center" wrapText="1"/>
      <protection locked="0"/>
    </xf>
    <xf numFmtId="0" fontId="7" fillId="0" borderId="1" xfId="0" applyNumberFormat="1" applyFont="1" applyFill="1" applyBorder="1" applyAlignment="1">
      <alignment vertical="center"/>
    </xf>
    <xf numFmtId="177" fontId="7" fillId="0" borderId="1" xfId="1" applyNumberFormat="1" applyFont="1" applyFill="1" applyBorder="1" applyAlignment="1" applyProtection="1">
      <alignment vertical="center" wrapText="1"/>
      <protection locked="0"/>
    </xf>
    <xf numFmtId="176" fontId="7" fillId="0" borderId="1" xfId="0" applyNumberFormat="1" applyFont="1" applyFill="1" applyBorder="1" applyAlignment="1" applyProtection="1">
      <alignment horizontal="justify" vertical="center" wrapText="1"/>
      <protection locked="0"/>
    </xf>
    <xf numFmtId="179" fontId="7"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left" vertical="center" wrapText="1"/>
      <protection locked="0"/>
    </xf>
    <xf numFmtId="0" fontId="10"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vertical="center" wrapText="1"/>
      <protection locked="0"/>
    </xf>
    <xf numFmtId="0" fontId="10" fillId="0" borderId="1" xfId="0" applyFont="1" applyFill="1" applyBorder="1" applyAlignment="1" applyProtection="1">
      <alignment horizontal="justify" vertical="center" wrapText="1"/>
      <protection locked="0"/>
    </xf>
    <xf numFmtId="0" fontId="7" fillId="0" borderId="1" xfId="0" applyNumberFormat="1" applyFont="1" applyFill="1" applyBorder="1" applyAlignment="1">
      <alignment vertical="center" wrapText="1"/>
    </xf>
    <xf numFmtId="176" fontId="11" fillId="0" borderId="1" xfId="0" applyNumberFormat="1" applyFont="1" applyFill="1" applyBorder="1" applyAlignment="1" applyProtection="1">
      <alignment horizontal="center" vertical="center" wrapText="1"/>
      <protection locked="0"/>
    </xf>
    <xf numFmtId="176" fontId="10" fillId="0" borderId="1" xfId="0" applyNumberFormat="1" applyFont="1" applyFill="1" applyBorder="1" applyAlignment="1" applyProtection="1">
      <alignment horizontal="center" vertical="center" wrapText="1"/>
      <protection locked="0"/>
    </xf>
    <xf numFmtId="180" fontId="5" fillId="0" borderId="1" xfId="0" applyNumberFormat="1" applyFont="1" applyFill="1" applyBorder="1" applyAlignment="1" applyProtection="1">
      <alignment horizontal="center" vertical="center" wrapText="1"/>
      <protection locked="0"/>
    </xf>
    <xf numFmtId="176" fontId="12" fillId="0" borderId="1" xfId="0" applyNumberFormat="1" applyFont="1" applyFill="1" applyBorder="1" applyAlignment="1" applyProtection="1">
      <alignment horizontal="center" vertical="center" wrapText="1"/>
      <protection locked="0"/>
    </xf>
    <xf numFmtId="180" fontId="7" fillId="0" borderId="1" xfId="0" applyNumberFormat="1" applyFont="1" applyFill="1" applyBorder="1" applyAlignment="1" applyProtection="1">
      <alignment horizontal="center" vertical="center" wrapText="1"/>
      <protection locked="0"/>
    </xf>
    <xf numFmtId="180" fontId="7" fillId="0" borderId="2"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lignment horizontal="center" vertical="center" wrapText="1"/>
    </xf>
    <xf numFmtId="57" fontId="7" fillId="0" borderId="1" xfId="0" applyNumberFormat="1" applyFont="1" applyFill="1" applyBorder="1" applyAlignment="1" applyProtection="1">
      <alignment horizontal="center" vertical="center" wrapText="1"/>
      <protection locked="0"/>
    </xf>
    <xf numFmtId="176" fontId="1" fillId="0" borderId="1" xfId="0" applyNumberFormat="1"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protection locked="0"/>
    </xf>
    <xf numFmtId="176" fontId="13" fillId="0" borderId="1" xfId="0" applyNumberFormat="1" applyFont="1" applyFill="1" applyBorder="1" applyAlignment="1" applyProtection="1">
      <alignment horizontal="center" vertical="center" wrapText="1"/>
      <protection locked="0"/>
    </xf>
    <xf numFmtId="180" fontId="10" fillId="0" borderId="1" xfId="0" applyNumberFormat="1" applyFont="1" applyFill="1" applyBorder="1" applyAlignment="1" applyProtection="1">
      <alignment horizontal="center" vertical="center" wrapText="1"/>
      <protection locked="0"/>
    </xf>
    <xf numFmtId="176" fontId="14" fillId="0" borderId="1" xfId="0" applyNumberFormat="1" applyFont="1" applyFill="1" applyBorder="1" applyAlignment="1" applyProtection="1">
      <alignment horizontal="center"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64"/>
  <sheetViews>
    <sheetView tabSelected="1" workbookViewId="0">
      <selection activeCell="I8" sqref="I8"/>
    </sheetView>
  </sheetViews>
  <sheetFormatPr defaultColWidth="9" defaultRowHeight="13.5"/>
  <cols>
    <col min="1" max="1" width="5.25" style="1" customWidth="1"/>
    <col min="2" max="2" width="12.375" style="2" customWidth="1"/>
    <col min="3" max="3" width="14.625" style="2" customWidth="1"/>
    <col min="4" max="4" width="11.625" style="2" customWidth="1"/>
    <col min="5" max="5" width="11.375" style="2" customWidth="1"/>
    <col min="6" max="6" width="11.125" style="2" customWidth="1"/>
    <col min="7" max="7" width="19.125" style="3" customWidth="1"/>
    <col min="8" max="8" width="9.5" style="2" customWidth="1"/>
    <col min="9" max="9" width="14" style="2" customWidth="1"/>
    <col min="10" max="10" width="57.125" style="3" customWidth="1"/>
    <col min="11" max="13" width="9.375" style="4" customWidth="1"/>
    <col min="14" max="14" width="7.875" style="4" customWidth="1"/>
    <col min="15" max="15" width="51.625" style="5" customWidth="1"/>
    <col min="16" max="18" width="8.625" style="6" customWidth="1"/>
    <col min="19" max="19" width="11" style="2" customWidth="1"/>
    <col min="20" max="20" width="10.375" style="2" customWidth="1"/>
    <col min="21" max="21" width="8.75" style="2" customWidth="1"/>
  </cols>
  <sheetData>
    <row r="1" spans="1:1">
      <c r="A1" s="7" t="s">
        <v>0</v>
      </c>
    </row>
    <row r="2" ht="29.25" spans="1:21">
      <c r="A2" s="8" t="s">
        <v>1</v>
      </c>
      <c r="B2" s="8"/>
      <c r="C2" s="8"/>
      <c r="D2" s="8"/>
      <c r="E2" s="8"/>
      <c r="F2" s="8"/>
      <c r="G2" s="8"/>
      <c r="H2" s="8"/>
      <c r="I2" s="8"/>
      <c r="J2" s="8"/>
      <c r="K2" s="27"/>
      <c r="L2" s="27"/>
      <c r="M2" s="27"/>
      <c r="N2" s="27"/>
      <c r="O2" s="8"/>
      <c r="P2" s="28"/>
      <c r="Q2" s="28"/>
      <c r="R2" s="28"/>
      <c r="S2" s="8"/>
      <c r="T2" s="8"/>
      <c r="U2" s="8"/>
    </row>
    <row r="3" spans="1:21">
      <c r="A3" s="9" t="s">
        <v>2</v>
      </c>
      <c r="B3" s="9" t="s">
        <v>3</v>
      </c>
      <c r="C3" s="9" t="s">
        <v>4</v>
      </c>
      <c r="D3" s="9" t="s">
        <v>5</v>
      </c>
      <c r="E3" s="9" t="s">
        <v>6</v>
      </c>
      <c r="F3" s="9" t="s">
        <v>7</v>
      </c>
      <c r="G3" s="9" t="s">
        <v>8</v>
      </c>
      <c r="H3" s="9" t="s">
        <v>9</v>
      </c>
      <c r="I3" s="9" t="s">
        <v>10</v>
      </c>
      <c r="J3" s="9" t="s">
        <v>11</v>
      </c>
      <c r="K3" s="29" t="s">
        <v>12</v>
      </c>
      <c r="L3" s="29"/>
      <c r="M3" s="29"/>
      <c r="N3" s="29" t="s">
        <v>13</v>
      </c>
      <c r="O3" s="9" t="s">
        <v>14</v>
      </c>
      <c r="P3" s="30" t="s">
        <v>15</v>
      </c>
      <c r="Q3" s="30"/>
      <c r="R3" s="30"/>
      <c r="S3" s="9" t="s">
        <v>16</v>
      </c>
      <c r="T3" s="9" t="s">
        <v>17</v>
      </c>
      <c r="U3" s="57" t="s">
        <v>18</v>
      </c>
    </row>
    <row r="4" ht="25.5" spans="1:21">
      <c r="A4" s="9"/>
      <c r="B4" s="9" t="s">
        <v>19</v>
      </c>
      <c r="C4" s="9" t="s">
        <v>4</v>
      </c>
      <c r="D4" s="9" t="s">
        <v>5</v>
      </c>
      <c r="E4" s="9" t="s">
        <v>6</v>
      </c>
      <c r="F4" s="9" t="s">
        <v>7</v>
      </c>
      <c r="G4" s="9" t="s">
        <v>8</v>
      </c>
      <c r="H4" s="9" t="s">
        <v>9</v>
      </c>
      <c r="I4" s="9" t="s">
        <v>20</v>
      </c>
      <c r="J4" s="9" t="s">
        <v>11</v>
      </c>
      <c r="K4" s="29" t="s">
        <v>21</v>
      </c>
      <c r="L4" s="29" t="s">
        <v>22</v>
      </c>
      <c r="M4" s="29" t="s">
        <v>23</v>
      </c>
      <c r="N4" s="29"/>
      <c r="O4" s="9" t="s">
        <v>14</v>
      </c>
      <c r="P4" s="30" t="s">
        <v>24</v>
      </c>
      <c r="Q4" s="30" t="s">
        <v>25</v>
      </c>
      <c r="R4" s="30" t="s">
        <v>26</v>
      </c>
      <c r="S4" s="9" t="s">
        <v>16</v>
      </c>
      <c r="T4" s="9" t="s">
        <v>17</v>
      </c>
      <c r="U4" s="57"/>
    </row>
    <row r="5" spans="1:21">
      <c r="A5" s="10" t="s">
        <v>27</v>
      </c>
      <c r="B5" s="10"/>
      <c r="C5" s="10"/>
      <c r="D5" s="10"/>
      <c r="E5" s="10"/>
      <c r="F5" s="10"/>
      <c r="G5" s="11"/>
      <c r="H5" s="10"/>
      <c r="I5" s="10"/>
      <c r="J5" s="31"/>
      <c r="K5" s="32">
        <f t="shared" ref="K5:M5" si="0">SUM(K6,K41,K46,K58,K60,K62,K63,K64)</f>
        <v>15450</v>
      </c>
      <c r="L5" s="32">
        <f t="shared" si="0"/>
        <v>15450</v>
      </c>
      <c r="M5" s="32">
        <f t="shared" si="0"/>
        <v>0</v>
      </c>
      <c r="N5" s="33"/>
      <c r="O5" s="34" t="s">
        <v>28</v>
      </c>
      <c r="P5" s="35"/>
      <c r="Q5" s="35"/>
      <c r="R5" s="35"/>
      <c r="S5" s="10"/>
      <c r="T5" s="10"/>
      <c r="U5" s="58"/>
    </row>
    <row r="6" spans="1:21">
      <c r="A6" s="12" t="s">
        <v>29</v>
      </c>
      <c r="B6" s="12"/>
      <c r="C6" s="12"/>
      <c r="D6" s="12"/>
      <c r="E6" s="12"/>
      <c r="F6" s="12"/>
      <c r="G6" s="12"/>
      <c r="H6" s="12"/>
      <c r="I6" s="12"/>
      <c r="J6" s="12"/>
      <c r="K6" s="32">
        <f t="shared" ref="K6:M6" si="1">SUM(K7:K40)</f>
        <v>10055</v>
      </c>
      <c r="L6" s="32">
        <f t="shared" si="1"/>
        <v>10055</v>
      </c>
      <c r="M6" s="32">
        <f t="shared" si="1"/>
        <v>0</v>
      </c>
      <c r="N6" s="33"/>
      <c r="O6" s="36"/>
      <c r="P6" s="37"/>
      <c r="Q6" s="35"/>
      <c r="R6" s="35"/>
      <c r="S6" s="59"/>
      <c r="T6" s="59"/>
      <c r="U6" s="60"/>
    </row>
    <row r="7" ht="36.75" spans="1:21">
      <c r="A7" s="13">
        <v>1</v>
      </c>
      <c r="B7" s="14" t="s">
        <v>30</v>
      </c>
      <c r="C7" s="14" t="s">
        <v>30</v>
      </c>
      <c r="D7" s="13" t="s">
        <v>31</v>
      </c>
      <c r="E7" s="14" t="s">
        <v>32</v>
      </c>
      <c r="F7" s="14" t="s">
        <v>33</v>
      </c>
      <c r="G7" s="15" t="s">
        <v>34</v>
      </c>
      <c r="H7" s="14" t="s">
        <v>35</v>
      </c>
      <c r="I7" s="13" t="s">
        <v>36</v>
      </c>
      <c r="J7" s="18" t="s">
        <v>37</v>
      </c>
      <c r="K7" s="38">
        <f t="shared" ref="K7:K15" si="2">SUM(L7:M7)</f>
        <v>400</v>
      </c>
      <c r="L7" s="38">
        <v>400</v>
      </c>
      <c r="M7" s="39"/>
      <c r="N7" s="39" t="s">
        <v>38</v>
      </c>
      <c r="O7" s="15" t="s">
        <v>39</v>
      </c>
      <c r="P7" s="40">
        <v>87</v>
      </c>
      <c r="Q7" s="40">
        <v>5000</v>
      </c>
      <c r="R7" s="40">
        <v>17500</v>
      </c>
      <c r="S7" s="61">
        <v>45444</v>
      </c>
      <c r="T7" s="61">
        <v>45627</v>
      </c>
      <c r="U7" s="14"/>
    </row>
    <row r="8" ht="60" spans="1:21">
      <c r="A8" s="13">
        <v>2</v>
      </c>
      <c r="B8" s="14" t="s">
        <v>30</v>
      </c>
      <c r="C8" s="14" t="s">
        <v>30</v>
      </c>
      <c r="D8" s="13" t="s">
        <v>31</v>
      </c>
      <c r="E8" s="14" t="s">
        <v>32</v>
      </c>
      <c r="F8" s="14" t="s">
        <v>40</v>
      </c>
      <c r="G8" s="15" t="s">
        <v>41</v>
      </c>
      <c r="H8" s="14" t="s">
        <v>35</v>
      </c>
      <c r="I8" s="13" t="s">
        <v>36</v>
      </c>
      <c r="J8" s="18" t="s">
        <v>42</v>
      </c>
      <c r="K8" s="38">
        <f t="shared" si="2"/>
        <v>400</v>
      </c>
      <c r="L8" s="38">
        <v>400</v>
      </c>
      <c r="M8" s="39"/>
      <c r="N8" s="39" t="s">
        <v>43</v>
      </c>
      <c r="O8" s="15" t="s">
        <v>44</v>
      </c>
      <c r="P8" s="40">
        <v>15</v>
      </c>
      <c r="Q8" s="40">
        <v>3000</v>
      </c>
      <c r="R8" s="40">
        <v>10500</v>
      </c>
      <c r="S8" s="61">
        <v>45352</v>
      </c>
      <c r="T8" s="61">
        <v>45627</v>
      </c>
      <c r="U8" s="14"/>
    </row>
    <row r="9" ht="60" spans="1:21">
      <c r="A9" s="13">
        <v>3</v>
      </c>
      <c r="B9" s="14" t="s">
        <v>30</v>
      </c>
      <c r="C9" s="14" t="s">
        <v>30</v>
      </c>
      <c r="D9" s="13" t="s">
        <v>31</v>
      </c>
      <c r="E9" s="14" t="s">
        <v>32</v>
      </c>
      <c r="F9" s="14" t="s">
        <v>45</v>
      </c>
      <c r="G9" s="15" t="s">
        <v>46</v>
      </c>
      <c r="H9" s="14" t="s">
        <v>35</v>
      </c>
      <c r="I9" s="13" t="s">
        <v>36</v>
      </c>
      <c r="J9" s="18" t="s">
        <v>47</v>
      </c>
      <c r="K9" s="38">
        <f t="shared" si="2"/>
        <v>400</v>
      </c>
      <c r="L9" s="38">
        <v>400</v>
      </c>
      <c r="M9" s="39"/>
      <c r="N9" s="39" t="s">
        <v>43</v>
      </c>
      <c r="O9" s="15" t="s">
        <v>48</v>
      </c>
      <c r="P9" s="40">
        <v>10</v>
      </c>
      <c r="Q9" s="40">
        <v>5000</v>
      </c>
      <c r="R9" s="40">
        <v>17500</v>
      </c>
      <c r="S9" s="61">
        <v>45352</v>
      </c>
      <c r="T9" s="61">
        <v>45627</v>
      </c>
      <c r="U9" s="14"/>
    </row>
    <row r="10" ht="48" spans="1:21">
      <c r="A10" s="13">
        <v>4</v>
      </c>
      <c r="B10" s="16" t="s">
        <v>49</v>
      </c>
      <c r="C10" s="16" t="s">
        <v>30</v>
      </c>
      <c r="D10" s="13" t="s">
        <v>31</v>
      </c>
      <c r="E10" s="14" t="s">
        <v>32</v>
      </c>
      <c r="F10" s="16" t="s">
        <v>50</v>
      </c>
      <c r="G10" s="17" t="s">
        <v>51</v>
      </c>
      <c r="H10" s="16" t="s">
        <v>35</v>
      </c>
      <c r="I10" s="41" t="s">
        <v>52</v>
      </c>
      <c r="J10" s="42" t="s">
        <v>53</v>
      </c>
      <c r="K10" s="38">
        <f t="shared" si="2"/>
        <v>400</v>
      </c>
      <c r="L10" s="43">
        <v>400</v>
      </c>
      <c r="M10" s="44"/>
      <c r="N10" s="44" t="s">
        <v>54</v>
      </c>
      <c r="O10" s="17" t="s">
        <v>55</v>
      </c>
      <c r="P10" s="45">
        <v>1</v>
      </c>
      <c r="Q10" s="45">
        <v>888</v>
      </c>
      <c r="R10" s="45">
        <v>3753</v>
      </c>
      <c r="S10" s="62">
        <v>45292</v>
      </c>
      <c r="T10" s="62">
        <v>45627</v>
      </c>
      <c r="U10" s="14"/>
    </row>
    <row r="11" ht="36" spans="1:21">
      <c r="A11" s="13">
        <v>5</v>
      </c>
      <c r="B11" s="14" t="s">
        <v>30</v>
      </c>
      <c r="C11" s="14" t="s">
        <v>30</v>
      </c>
      <c r="D11" s="13" t="s">
        <v>31</v>
      </c>
      <c r="E11" s="14" t="s">
        <v>32</v>
      </c>
      <c r="F11" s="14" t="s">
        <v>33</v>
      </c>
      <c r="G11" s="18" t="s">
        <v>56</v>
      </c>
      <c r="H11" s="14" t="s">
        <v>35</v>
      </c>
      <c r="I11" s="13" t="s">
        <v>36</v>
      </c>
      <c r="J11" s="18" t="s">
        <v>57</v>
      </c>
      <c r="K11" s="38">
        <f t="shared" si="2"/>
        <v>100</v>
      </c>
      <c r="L11" s="38">
        <v>100</v>
      </c>
      <c r="M11" s="38"/>
      <c r="N11" s="39" t="s">
        <v>38</v>
      </c>
      <c r="O11" s="46" t="s">
        <v>58</v>
      </c>
      <c r="P11" s="47">
        <v>20</v>
      </c>
      <c r="Q11" s="47">
        <v>10000</v>
      </c>
      <c r="R11" s="47">
        <v>30000</v>
      </c>
      <c r="S11" s="61">
        <v>45047</v>
      </c>
      <c r="T11" s="61">
        <v>45627</v>
      </c>
      <c r="U11" s="14"/>
    </row>
    <row r="12" ht="36" spans="1:21">
      <c r="A12" s="13">
        <v>6</v>
      </c>
      <c r="B12" s="14" t="s">
        <v>30</v>
      </c>
      <c r="C12" s="14" t="s">
        <v>30</v>
      </c>
      <c r="D12" s="13" t="s">
        <v>31</v>
      </c>
      <c r="E12" s="14" t="s">
        <v>32</v>
      </c>
      <c r="F12" s="14" t="s">
        <v>33</v>
      </c>
      <c r="G12" s="18" t="s">
        <v>59</v>
      </c>
      <c r="H12" s="14" t="s">
        <v>35</v>
      </c>
      <c r="I12" s="13" t="s">
        <v>36</v>
      </c>
      <c r="J12" s="18" t="s">
        <v>60</v>
      </c>
      <c r="K12" s="38">
        <f t="shared" si="2"/>
        <v>140</v>
      </c>
      <c r="L12" s="38">
        <v>140</v>
      </c>
      <c r="M12" s="38"/>
      <c r="N12" s="39" t="s">
        <v>38</v>
      </c>
      <c r="O12" s="46" t="s">
        <v>61</v>
      </c>
      <c r="P12" s="47">
        <v>16</v>
      </c>
      <c r="Q12" s="47">
        <v>3250</v>
      </c>
      <c r="R12" s="47">
        <v>6500</v>
      </c>
      <c r="S12" s="61">
        <v>45047</v>
      </c>
      <c r="T12" s="61">
        <v>45627</v>
      </c>
      <c r="U12" s="14"/>
    </row>
    <row r="13" ht="24.75" spans="1:21">
      <c r="A13" s="13">
        <v>7</v>
      </c>
      <c r="B13" s="14" t="s">
        <v>30</v>
      </c>
      <c r="C13" s="14" t="s">
        <v>30</v>
      </c>
      <c r="D13" s="13" t="s">
        <v>31</v>
      </c>
      <c r="E13" s="14" t="s">
        <v>32</v>
      </c>
      <c r="F13" s="14" t="s">
        <v>33</v>
      </c>
      <c r="G13" s="15" t="s">
        <v>62</v>
      </c>
      <c r="H13" s="14" t="s">
        <v>35</v>
      </c>
      <c r="I13" s="13" t="s">
        <v>36</v>
      </c>
      <c r="J13" s="18" t="s">
        <v>63</v>
      </c>
      <c r="K13" s="38">
        <f t="shared" si="2"/>
        <v>600</v>
      </c>
      <c r="L13" s="38">
        <v>600</v>
      </c>
      <c r="M13" s="39"/>
      <c r="N13" s="39" t="s">
        <v>64</v>
      </c>
      <c r="O13" s="15" t="s">
        <v>65</v>
      </c>
      <c r="P13" s="40">
        <v>95</v>
      </c>
      <c r="Q13" s="40">
        <v>20000</v>
      </c>
      <c r="R13" s="40">
        <v>80000</v>
      </c>
      <c r="S13" s="61">
        <v>44986</v>
      </c>
      <c r="T13" s="61">
        <v>45627</v>
      </c>
      <c r="U13" s="14"/>
    </row>
    <row r="14" ht="51" spans="1:21">
      <c r="A14" s="13">
        <v>8</v>
      </c>
      <c r="B14" s="14" t="s">
        <v>30</v>
      </c>
      <c r="C14" s="14" t="s">
        <v>30</v>
      </c>
      <c r="D14" s="13" t="s">
        <v>31</v>
      </c>
      <c r="E14" s="14" t="s">
        <v>32</v>
      </c>
      <c r="F14" s="14" t="s">
        <v>66</v>
      </c>
      <c r="G14" s="15" t="s">
        <v>67</v>
      </c>
      <c r="H14" s="14" t="s">
        <v>35</v>
      </c>
      <c r="I14" s="13" t="s">
        <v>36</v>
      </c>
      <c r="J14" s="18" t="s">
        <v>68</v>
      </c>
      <c r="K14" s="38">
        <f t="shared" si="2"/>
        <v>300</v>
      </c>
      <c r="L14" s="38">
        <v>300</v>
      </c>
      <c r="M14" s="39"/>
      <c r="N14" s="39" t="s">
        <v>64</v>
      </c>
      <c r="O14" s="15" t="s">
        <v>69</v>
      </c>
      <c r="P14" s="40">
        <v>10</v>
      </c>
      <c r="Q14" s="40">
        <v>3963</v>
      </c>
      <c r="R14" s="40">
        <v>14300</v>
      </c>
      <c r="S14" s="61">
        <v>45292</v>
      </c>
      <c r="T14" s="61">
        <v>45627</v>
      </c>
      <c r="U14" s="14"/>
    </row>
    <row r="15" ht="36" spans="1:21">
      <c r="A15" s="13">
        <v>9</v>
      </c>
      <c r="B15" s="14" t="s">
        <v>30</v>
      </c>
      <c r="C15" s="14" t="s">
        <v>30</v>
      </c>
      <c r="D15" s="13" t="s">
        <v>31</v>
      </c>
      <c r="E15" s="14" t="s">
        <v>31</v>
      </c>
      <c r="F15" s="14" t="s">
        <v>31</v>
      </c>
      <c r="G15" s="15" t="s">
        <v>70</v>
      </c>
      <c r="H15" s="14" t="s">
        <v>71</v>
      </c>
      <c r="I15" s="13" t="s">
        <v>72</v>
      </c>
      <c r="J15" s="18" t="s">
        <v>73</v>
      </c>
      <c r="K15" s="38">
        <f t="shared" si="2"/>
        <v>600</v>
      </c>
      <c r="L15" s="38">
        <v>600</v>
      </c>
      <c r="M15" s="39"/>
      <c r="N15" s="39" t="s">
        <v>74</v>
      </c>
      <c r="O15" s="15" t="s">
        <v>75</v>
      </c>
      <c r="P15" s="40">
        <v>28</v>
      </c>
      <c r="Q15" s="40">
        <v>15680</v>
      </c>
      <c r="R15" s="40">
        <v>54880</v>
      </c>
      <c r="S15" s="61">
        <v>45293</v>
      </c>
      <c r="T15" s="61">
        <v>45628</v>
      </c>
      <c r="U15" s="14"/>
    </row>
    <row r="16" ht="25.5" spans="1:21">
      <c r="A16" s="13">
        <v>10</v>
      </c>
      <c r="B16" s="19" t="s">
        <v>30</v>
      </c>
      <c r="C16" s="20" t="s">
        <v>76</v>
      </c>
      <c r="D16" s="13" t="s">
        <v>31</v>
      </c>
      <c r="E16" s="14" t="s">
        <v>77</v>
      </c>
      <c r="F16" s="14" t="s">
        <v>77</v>
      </c>
      <c r="G16" s="15" t="s">
        <v>78</v>
      </c>
      <c r="H16" s="14" t="s">
        <v>35</v>
      </c>
      <c r="I16" s="13" t="s">
        <v>36</v>
      </c>
      <c r="J16" s="18" t="s">
        <v>79</v>
      </c>
      <c r="K16" s="38">
        <v>980</v>
      </c>
      <c r="L16" s="38">
        <v>980</v>
      </c>
      <c r="M16" s="39"/>
      <c r="N16" s="39" t="s">
        <v>64</v>
      </c>
      <c r="O16" s="15" t="s">
        <v>80</v>
      </c>
      <c r="P16" s="40">
        <v>14</v>
      </c>
      <c r="Q16" s="63">
        <v>6389</v>
      </c>
      <c r="R16" s="63">
        <v>26889</v>
      </c>
      <c r="S16" s="64">
        <v>45261</v>
      </c>
      <c r="T16" s="64">
        <v>45627</v>
      </c>
      <c r="U16" s="14"/>
    </row>
    <row r="17" ht="51" spans="1:21">
      <c r="A17" s="13">
        <v>11</v>
      </c>
      <c r="B17" s="14" t="s">
        <v>81</v>
      </c>
      <c r="C17" s="14" t="s">
        <v>81</v>
      </c>
      <c r="D17" s="13" t="s">
        <v>31</v>
      </c>
      <c r="E17" s="14" t="s">
        <v>82</v>
      </c>
      <c r="F17" s="14" t="s">
        <v>45</v>
      </c>
      <c r="G17" s="15" t="s">
        <v>83</v>
      </c>
      <c r="H17" s="14" t="s">
        <v>35</v>
      </c>
      <c r="I17" s="13" t="s">
        <v>84</v>
      </c>
      <c r="J17" s="18" t="s">
        <v>85</v>
      </c>
      <c r="K17" s="38">
        <f t="shared" ref="K17:K40" si="3">SUM(L17:M17)</f>
        <v>200</v>
      </c>
      <c r="L17" s="38">
        <v>200</v>
      </c>
      <c r="M17" s="39"/>
      <c r="N17" s="39" t="s">
        <v>86</v>
      </c>
      <c r="O17" s="15" t="s">
        <v>87</v>
      </c>
      <c r="P17" s="40">
        <v>2</v>
      </c>
      <c r="Q17" s="40">
        <v>450</v>
      </c>
      <c r="R17" s="40">
        <v>1750</v>
      </c>
      <c r="S17" s="61">
        <v>45261</v>
      </c>
      <c r="T17" s="61">
        <v>45413</v>
      </c>
      <c r="U17" s="14"/>
    </row>
    <row r="18" ht="25.5" spans="1:21">
      <c r="A18" s="13">
        <v>12</v>
      </c>
      <c r="B18" s="14" t="s">
        <v>81</v>
      </c>
      <c r="C18" s="14" t="s">
        <v>81</v>
      </c>
      <c r="D18" s="13" t="s">
        <v>31</v>
      </c>
      <c r="E18" s="14" t="s">
        <v>82</v>
      </c>
      <c r="F18" s="14" t="s">
        <v>45</v>
      </c>
      <c r="G18" s="15" t="s">
        <v>88</v>
      </c>
      <c r="H18" s="14" t="s">
        <v>35</v>
      </c>
      <c r="I18" s="13" t="s">
        <v>89</v>
      </c>
      <c r="J18" s="18" t="s">
        <v>90</v>
      </c>
      <c r="K18" s="38">
        <f t="shared" si="3"/>
        <v>200</v>
      </c>
      <c r="L18" s="38">
        <v>200</v>
      </c>
      <c r="M18" s="39"/>
      <c r="N18" s="39" t="s">
        <v>86</v>
      </c>
      <c r="O18" s="46" t="s">
        <v>91</v>
      </c>
      <c r="P18" s="47">
        <v>3</v>
      </c>
      <c r="Q18" s="47">
        <v>690</v>
      </c>
      <c r="R18" s="47">
        <v>2700</v>
      </c>
      <c r="S18" s="61">
        <v>45352</v>
      </c>
      <c r="T18" s="61">
        <v>45505</v>
      </c>
      <c r="U18" s="14"/>
    </row>
    <row r="19" ht="63.75" spans="1:21">
      <c r="A19" s="13">
        <v>13</v>
      </c>
      <c r="B19" s="14" t="s">
        <v>81</v>
      </c>
      <c r="C19" s="14" t="s">
        <v>81</v>
      </c>
      <c r="D19" s="13" t="s">
        <v>31</v>
      </c>
      <c r="E19" s="14" t="s">
        <v>82</v>
      </c>
      <c r="F19" s="14" t="s">
        <v>45</v>
      </c>
      <c r="G19" s="15" t="s">
        <v>92</v>
      </c>
      <c r="H19" s="14" t="s">
        <v>35</v>
      </c>
      <c r="I19" s="13" t="s">
        <v>93</v>
      </c>
      <c r="J19" s="18" t="s">
        <v>94</v>
      </c>
      <c r="K19" s="38">
        <f t="shared" si="3"/>
        <v>300</v>
      </c>
      <c r="L19" s="38">
        <v>300</v>
      </c>
      <c r="M19" s="39"/>
      <c r="N19" s="39" t="s">
        <v>86</v>
      </c>
      <c r="O19" s="46" t="s">
        <v>95</v>
      </c>
      <c r="P19" s="47">
        <v>4</v>
      </c>
      <c r="Q19" s="47">
        <v>1050</v>
      </c>
      <c r="R19" s="47">
        <v>4100</v>
      </c>
      <c r="S19" s="61">
        <v>45352</v>
      </c>
      <c r="T19" s="61">
        <v>45505</v>
      </c>
      <c r="U19" s="14"/>
    </row>
    <row r="20" ht="63" spans="1:21">
      <c r="A20" s="13">
        <v>14</v>
      </c>
      <c r="B20" s="13" t="s">
        <v>96</v>
      </c>
      <c r="C20" s="13" t="s">
        <v>96</v>
      </c>
      <c r="D20" s="21" t="s">
        <v>31</v>
      </c>
      <c r="E20" s="21" t="s">
        <v>32</v>
      </c>
      <c r="F20" s="21" t="s">
        <v>97</v>
      </c>
      <c r="G20" s="22" t="s">
        <v>98</v>
      </c>
      <c r="H20" s="21" t="s">
        <v>35</v>
      </c>
      <c r="I20" s="13" t="s">
        <v>36</v>
      </c>
      <c r="J20" s="18" t="s">
        <v>99</v>
      </c>
      <c r="K20" s="38">
        <f t="shared" si="3"/>
        <v>300</v>
      </c>
      <c r="L20" s="48">
        <v>300</v>
      </c>
      <c r="M20" s="38"/>
      <c r="N20" s="38" t="s">
        <v>100</v>
      </c>
      <c r="O20" s="18" t="s">
        <v>101</v>
      </c>
      <c r="P20" s="40">
        <v>5</v>
      </c>
      <c r="Q20" s="40">
        <v>400</v>
      </c>
      <c r="R20" s="40">
        <v>2000</v>
      </c>
      <c r="S20" s="64">
        <v>45292</v>
      </c>
      <c r="T20" s="64">
        <v>45627</v>
      </c>
      <c r="U20" s="14"/>
    </row>
    <row r="21" ht="38.25" spans="1:21">
      <c r="A21" s="13">
        <v>15</v>
      </c>
      <c r="B21" s="13" t="s">
        <v>96</v>
      </c>
      <c r="C21" s="13" t="s">
        <v>96</v>
      </c>
      <c r="D21" s="21" t="s">
        <v>31</v>
      </c>
      <c r="E21" s="21" t="s">
        <v>32</v>
      </c>
      <c r="F21" s="21" t="s">
        <v>97</v>
      </c>
      <c r="G21" s="22" t="s">
        <v>102</v>
      </c>
      <c r="H21" s="21" t="s">
        <v>35</v>
      </c>
      <c r="I21" s="13" t="s">
        <v>36</v>
      </c>
      <c r="J21" s="22" t="s">
        <v>103</v>
      </c>
      <c r="K21" s="38">
        <f t="shared" si="3"/>
        <v>200</v>
      </c>
      <c r="L21" s="48">
        <v>200</v>
      </c>
      <c r="M21" s="38"/>
      <c r="N21" s="39" t="s">
        <v>104</v>
      </c>
      <c r="O21" s="15" t="s">
        <v>105</v>
      </c>
      <c r="P21" s="40">
        <v>3</v>
      </c>
      <c r="Q21" s="40">
        <v>120</v>
      </c>
      <c r="R21" s="40">
        <v>600</v>
      </c>
      <c r="S21" s="64">
        <v>45292</v>
      </c>
      <c r="T21" s="64">
        <v>45627</v>
      </c>
      <c r="U21" s="14"/>
    </row>
    <row r="22" ht="36" spans="1:21">
      <c r="A22" s="13">
        <v>16</v>
      </c>
      <c r="B22" s="13" t="s">
        <v>96</v>
      </c>
      <c r="C22" s="13" t="s">
        <v>96</v>
      </c>
      <c r="D22" s="21" t="s">
        <v>31</v>
      </c>
      <c r="E22" s="21" t="s">
        <v>32</v>
      </c>
      <c r="F22" s="21" t="s">
        <v>97</v>
      </c>
      <c r="G22" s="22" t="s">
        <v>106</v>
      </c>
      <c r="H22" s="21" t="s">
        <v>71</v>
      </c>
      <c r="I22" s="13" t="s">
        <v>36</v>
      </c>
      <c r="J22" s="22" t="s">
        <v>107</v>
      </c>
      <c r="K22" s="38">
        <f t="shared" si="3"/>
        <v>300</v>
      </c>
      <c r="L22" s="48">
        <v>300</v>
      </c>
      <c r="M22" s="48"/>
      <c r="N22" s="39" t="s">
        <v>100</v>
      </c>
      <c r="O22" s="18" t="s">
        <v>108</v>
      </c>
      <c r="P22" s="40">
        <v>5</v>
      </c>
      <c r="Q22" s="40">
        <v>200</v>
      </c>
      <c r="R22" s="40">
        <v>1000</v>
      </c>
      <c r="S22" s="64">
        <v>45292</v>
      </c>
      <c r="T22" s="64">
        <v>45627</v>
      </c>
      <c r="U22" s="21"/>
    </row>
    <row r="23" ht="48.75" spans="1:21">
      <c r="A23" s="13">
        <v>17</v>
      </c>
      <c r="B23" s="13" t="s">
        <v>109</v>
      </c>
      <c r="C23" s="13" t="s">
        <v>109</v>
      </c>
      <c r="D23" s="13" t="s">
        <v>31</v>
      </c>
      <c r="E23" s="13" t="s">
        <v>32</v>
      </c>
      <c r="F23" s="13" t="s">
        <v>33</v>
      </c>
      <c r="G23" s="15" t="s">
        <v>110</v>
      </c>
      <c r="H23" s="13" t="s">
        <v>35</v>
      </c>
      <c r="I23" s="13" t="s">
        <v>36</v>
      </c>
      <c r="J23" s="15" t="s">
        <v>111</v>
      </c>
      <c r="K23" s="38">
        <f t="shared" si="3"/>
        <v>120</v>
      </c>
      <c r="L23" s="38">
        <v>120</v>
      </c>
      <c r="M23" s="38"/>
      <c r="N23" s="38" t="s">
        <v>64</v>
      </c>
      <c r="O23" s="18" t="s">
        <v>112</v>
      </c>
      <c r="P23" s="40">
        <v>118</v>
      </c>
      <c r="Q23" s="40">
        <v>53500</v>
      </c>
      <c r="R23" s="40">
        <v>217000</v>
      </c>
      <c r="S23" s="61">
        <v>45323</v>
      </c>
      <c r="T23" s="61">
        <v>45627</v>
      </c>
      <c r="U23" s="14"/>
    </row>
    <row r="24" ht="50.25" spans="1:21">
      <c r="A24" s="13">
        <v>18</v>
      </c>
      <c r="B24" s="13" t="s">
        <v>109</v>
      </c>
      <c r="C24" s="13" t="s">
        <v>109</v>
      </c>
      <c r="D24" s="13" t="s">
        <v>31</v>
      </c>
      <c r="E24" s="13" t="s">
        <v>32</v>
      </c>
      <c r="F24" s="13" t="s">
        <v>33</v>
      </c>
      <c r="G24" s="15" t="s">
        <v>113</v>
      </c>
      <c r="H24" s="13" t="s">
        <v>35</v>
      </c>
      <c r="I24" s="13" t="s">
        <v>36</v>
      </c>
      <c r="J24" s="15" t="s">
        <v>114</v>
      </c>
      <c r="K24" s="38">
        <f t="shared" si="3"/>
        <v>1200</v>
      </c>
      <c r="L24" s="38">
        <v>1200</v>
      </c>
      <c r="M24" s="38"/>
      <c r="N24" s="38" t="s">
        <v>104</v>
      </c>
      <c r="O24" s="18" t="s">
        <v>115</v>
      </c>
      <c r="P24" s="40">
        <v>90</v>
      </c>
      <c r="Q24" s="40">
        <v>3300</v>
      </c>
      <c r="R24" s="40">
        <v>12000</v>
      </c>
      <c r="S24" s="61">
        <v>45292</v>
      </c>
      <c r="T24" s="61">
        <v>45627</v>
      </c>
      <c r="U24" s="14"/>
    </row>
    <row r="25" ht="38.25" spans="1:21">
      <c r="A25" s="13">
        <v>19</v>
      </c>
      <c r="B25" s="13" t="s">
        <v>109</v>
      </c>
      <c r="C25" s="13" t="s">
        <v>109</v>
      </c>
      <c r="D25" s="13" t="s">
        <v>31</v>
      </c>
      <c r="E25" s="13" t="s">
        <v>32</v>
      </c>
      <c r="F25" s="13" t="s">
        <v>33</v>
      </c>
      <c r="G25" s="15" t="s">
        <v>116</v>
      </c>
      <c r="H25" s="13" t="s">
        <v>35</v>
      </c>
      <c r="I25" s="13" t="s">
        <v>36</v>
      </c>
      <c r="J25" s="15" t="s">
        <v>117</v>
      </c>
      <c r="K25" s="38">
        <f t="shared" si="3"/>
        <v>1100</v>
      </c>
      <c r="L25" s="38">
        <v>1100</v>
      </c>
      <c r="M25" s="38"/>
      <c r="N25" s="38" t="s">
        <v>104</v>
      </c>
      <c r="O25" s="18" t="s">
        <v>118</v>
      </c>
      <c r="P25" s="40">
        <v>48</v>
      </c>
      <c r="Q25" s="40">
        <v>3200</v>
      </c>
      <c r="R25" s="40">
        <v>11000</v>
      </c>
      <c r="S25" s="61">
        <v>45352</v>
      </c>
      <c r="T25" s="61">
        <v>45627</v>
      </c>
      <c r="U25" s="14"/>
    </row>
    <row r="26" ht="24.75" spans="1:21">
      <c r="A26" s="13">
        <v>20</v>
      </c>
      <c r="B26" s="14" t="s">
        <v>119</v>
      </c>
      <c r="C26" s="14" t="s">
        <v>119</v>
      </c>
      <c r="D26" s="13" t="s">
        <v>31</v>
      </c>
      <c r="E26" s="14" t="s">
        <v>120</v>
      </c>
      <c r="F26" s="14" t="s">
        <v>121</v>
      </c>
      <c r="G26" s="15" t="s">
        <v>122</v>
      </c>
      <c r="H26" s="14" t="s">
        <v>71</v>
      </c>
      <c r="I26" s="13" t="s">
        <v>36</v>
      </c>
      <c r="J26" s="18" t="s">
        <v>123</v>
      </c>
      <c r="K26" s="38">
        <f t="shared" si="3"/>
        <v>300</v>
      </c>
      <c r="L26" s="38">
        <v>300</v>
      </c>
      <c r="M26" s="39"/>
      <c r="N26" s="39" t="s">
        <v>64</v>
      </c>
      <c r="O26" s="15" t="s">
        <v>124</v>
      </c>
      <c r="P26" s="40">
        <v>99</v>
      </c>
      <c r="Q26" s="40">
        <v>2000</v>
      </c>
      <c r="R26" s="40"/>
      <c r="S26" s="61">
        <v>45261</v>
      </c>
      <c r="T26" s="61">
        <v>45627</v>
      </c>
      <c r="U26" s="14"/>
    </row>
    <row r="27" ht="89.25" spans="1:21">
      <c r="A27" s="13">
        <v>21</v>
      </c>
      <c r="B27" s="14" t="s">
        <v>125</v>
      </c>
      <c r="C27" s="14" t="s">
        <v>30</v>
      </c>
      <c r="D27" s="13" t="s">
        <v>31</v>
      </c>
      <c r="E27" s="14" t="s">
        <v>126</v>
      </c>
      <c r="F27" s="14" t="s">
        <v>127</v>
      </c>
      <c r="G27" s="23" t="s">
        <v>128</v>
      </c>
      <c r="H27" s="14" t="s">
        <v>35</v>
      </c>
      <c r="I27" s="13" t="s">
        <v>129</v>
      </c>
      <c r="J27" s="18" t="s">
        <v>130</v>
      </c>
      <c r="K27" s="38">
        <f t="shared" si="3"/>
        <v>250</v>
      </c>
      <c r="L27" s="38">
        <v>250</v>
      </c>
      <c r="M27" s="39"/>
      <c r="N27" s="49" t="s">
        <v>64</v>
      </c>
      <c r="O27" s="15" t="s">
        <v>131</v>
      </c>
      <c r="P27" s="40">
        <v>2</v>
      </c>
      <c r="Q27" s="40">
        <v>211</v>
      </c>
      <c r="R27" s="40">
        <v>799</v>
      </c>
      <c r="S27" s="61">
        <v>44986</v>
      </c>
      <c r="T27" s="61">
        <v>45261</v>
      </c>
      <c r="U27" s="60"/>
    </row>
    <row r="28" ht="36.75" spans="1:21">
      <c r="A28" s="13">
        <v>22</v>
      </c>
      <c r="B28" s="10" t="s">
        <v>132</v>
      </c>
      <c r="C28" s="13" t="s">
        <v>133</v>
      </c>
      <c r="D28" s="13" t="s">
        <v>31</v>
      </c>
      <c r="E28" s="14" t="s">
        <v>126</v>
      </c>
      <c r="F28" s="14" t="s">
        <v>127</v>
      </c>
      <c r="G28" s="15" t="s">
        <v>134</v>
      </c>
      <c r="H28" s="13" t="s">
        <v>35</v>
      </c>
      <c r="I28" s="13" t="s">
        <v>135</v>
      </c>
      <c r="J28" s="18" t="s">
        <v>136</v>
      </c>
      <c r="K28" s="38">
        <f t="shared" si="3"/>
        <v>100</v>
      </c>
      <c r="L28" s="38">
        <v>100</v>
      </c>
      <c r="M28" s="39"/>
      <c r="N28" s="49" t="s">
        <v>64</v>
      </c>
      <c r="O28" s="50" t="s">
        <v>137</v>
      </c>
      <c r="P28" s="51">
        <v>1</v>
      </c>
      <c r="Q28" s="51">
        <v>146</v>
      </c>
      <c r="R28" s="51">
        <v>623</v>
      </c>
      <c r="S28" s="61">
        <v>45352</v>
      </c>
      <c r="T28" s="61">
        <v>45627</v>
      </c>
      <c r="U28" s="60"/>
    </row>
    <row r="29" ht="36.75" spans="1:21">
      <c r="A29" s="13">
        <v>23</v>
      </c>
      <c r="B29" s="10" t="s">
        <v>132</v>
      </c>
      <c r="C29" s="13" t="s">
        <v>133</v>
      </c>
      <c r="D29" s="13" t="s">
        <v>31</v>
      </c>
      <c r="E29" s="14" t="s">
        <v>126</v>
      </c>
      <c r="F29" s="14" t="s">
        <v>127</v>
      </c>
      <c r="G29" s="15" t="s">
        <v>138</v>
      </c>
      <c r="H29" s="13" t="s">
        <v>35</v>
      </c>
      <c r="I29" s="13" t="s">
        <v>139</v>
      </c>
      <c r="J29" s="18" t="s">
        <v>140</v>
      </c>
      <c r="K29" s="38">
        <f t="shared" si="3"/>
        <v>100</v>
      </c>
      <c r="L29" s="38">
        <v>100</v>
      </c>
      <c r="M29" s="39"/>
      <c r="N29" s="49" t="s">
        <v>64</v>
      </c>
      <c r="O29" s="50" t="s">
        <v>137</v>
      </c>
      <c r="P29" s="51">
        <v>1</v>
      </c>
      <c r="Q29" s="51">
        <v>695</v>
      </c>
      <c r="R29" s="51">
        <v>3096</v>
      </c>
      <c r="S29" s="61">
        <v>45352</v>
      </c>
      <c r="T29" s="61">
        <v>45627</v>
      </c>
      <c r="U29" s="60"/>
    </row>
    <row r="30" ht="36.75" spans="1:21">
      <c r="A30" s="13">
        <v>24</v>
      </c>
      <c r="B30" s="10" t="s">
        <v>141</v>
      </c>
      <c r="C30" s="13" t="s">
        <v>133</v>
      </c>
      <c r="D30" s="13" t="s">
        <v>31</v>
      </c>
      <c r="E30" s="14" t="s">
        <v>82</v>
      </c>
      <c r="F30" s="14" t="s">
        <v>45</v>
      </c>
      <c r="G30" s="15" t="s">
        <v>142</v>
      </c>
      <c r="H30" s="13" t="s">
        <v>35</v>
      </c>
      <c r="I30" s="13" t="s">
        <v>143</v>
      </c>
      <c r="J30" s="18" t="s">
        <v>144</v>
      </c>
      <c r="K30" s="38">
        <f t="shared" si="3"/>
        <v>100</v>
      </c>
      <c r="L30" s="38">
        <v>100</v>
      </c>
      <c r="M30" s="39"/>
      <c r="N30" s="49" t="s">
        <v>64</v>
      </c>
      <c r="O30" s="50" t="s">
        <v>145</v>
      </c>
      <c r="P30" s="51">
        <v>1</v>
      </c>
      <c r="Q30" s="51">
        <v>44</v>
      </c>
      <c r="R30" s="51">
        <v>165</v>
      </c>
      <c r="S30" s="61">
        <v>45352</v>
      </c>
      <c r="T30" s="61">
        <v>45627</v>
      </c>
      <c r="U30" s="60"/>
    </row>
    <row r="31" ht="36.75" spans="1:21">
      <c r="A31" s="13">
        <v>25</v>
      </c>
      <c r="B31" s="10" t="s">
        <v>141</v>
      </c>
      <c r="C31" s="13" t="s">
        <v>133</v>
      </c>
      <c r="D31" s="13" t="s">
        <v>31</v>
      </c>
      <c r="E31" s="14" t="s">
        <v>82</v>
      </c>
      <c r="F31" s="14" t="s">
        <v>45</v>
      </c>
      <c r="G31" s="15" t="s">
        <v>146</v>
      </c>
      <c r="H31" s="13" t="s">
        <v>35</v>
      </c>
      <c r="I31" s="13" t="s">
        <v>147</v>
      </c>
      <c r="J31" s="18" t="s">
        <v>148</v>
      </c>
      <c r="K31" s="38">
        <f t="shared" si="3"/>
        <v>100</v>
      </c>
      <c r="L31" s="38">
        <v>100</v>
      </c>
      <c r="M31" s="39"/>
      <c r="N31" s="49" t="s">
        <v>64</v>
      </c>
      <c r="O31" s="50" t="s">
        <v>145</v>
      </c>
      <c r="P31" s="51">
        <v>1</v>
      </c>
      <c r="Q31" s="51">
        <v>214</v>
      </c>
      <c r="R31" s="51">
        <v>832</v>
      </c>
      <c r="S31" s="61">
        <v>45352</v>
      </c>
      <c r="T31" s="61">
        <v>45627</v>
      </c>
      <c r="U31" s="60"/>
    </row>
    <row r="32" ht="36.75" spans="1:21">
      <c r="A32" s="13">
        <v>26</v>
      </c>
      <c r="B32" s="10" t="s">
        <v>149</v>
      </c>
      <c r="C32" s="13" t="s">
        <v>133</v>
      </c>
      <c r="D32" s="13" t="s">
        <v>31</v>
      </c>
      <c r="E32" s="14" t="s">
        <v>126</v>
      </c>
      <c r="F32" s="14" t="s">
        <v>127</v>
      </c>
      <c r="G32" s="15" t="s">
        <v>150</v>
      </c>
      <c r="H32" s="13" t="s">
        <v>35</v>
      </c>
      <c r="I32" s="13" t="s">
        <v>93</v>
      </c>
      <c r="J32" s="18" t="s">
        <v>151</v>
      </c>
      <c r="K32" s="38">
        <f t="shared" si="3"/>
        <v>65</v>
      </c>
      <c r="L32" s="38">
        <v>65</v>
      </c>
      <c r="M32" s="39"/>
      <c r="N32" s="49" t="s">
        <v>64</v>
      </c>
      <c r="O32" s="50" t="s">
        <v>152</v>
      </c>
      <c r="P32" s="51">
        <v>1</v>
      </c>
      <c r="Q32" s="51">
        <v>575</v>
      </c>
      <c r="R32" s="51">
        <v>2421</v>
      </c>
      <c r="S32" s="61">
        <v>45383</v>
      </c>
      <c r="T32" s="61">
        <v>45627</v>
      </c>
      <c r="U32" s="60"/>
    </row>
    <row r="33" ht="37.5" spans="1:21">
      <c r="A33" s="13">
        <v>27</v>
      </c>
      <c r="B33" s="10" t="s">
        <v>153</v>
      </c>
      <c r="C33" s="13" t="s">
        <v>133</v>
      </c>
      <c r="D33" s="13" t="s">
        <v>31</v>
      </c>
      <c r="E33" s="14" t="s">
        <v>126</v>
      </c>
      <c r="F33" s="14" t="s">
        <v>127</v>
      </c>
      <c r="G33" s="15" t="s">
        <v>154</v>
      </c>
      <c r="H33" s="13" t="s">
        <v>35</v>
      </c>
      <c r="I33" s="13" t="s">
        <v>155</v>
      </c>
      <c r="J33" s="18" t="s">
        <v>156</v>
      </c>
      <c r="K33" s="38">
        <f t="shared" si="3"/>
        <v>100</v>
      </c>
      <c r="L33" s="38">
        <v>100</v>
      </c>
      <c r="M33" s="39"/>
      <c r="N33" s="49" t="s">
        <v>64</v>
      </c>
      <c r="O33" s="50" t="s">
        <v>152</v>
      </c>
      <c r="P33" s="51"/>
      <c r="Q33" s="51">
        <v>33</v>
      </c>
      <c r="R33" s="51">
        <v>98</v>
      </c>
      <c r="S33" s="61">
        <v>45352</v>
      </c>
      <c r="T33" s="61">
        <v>45627</v>
      </c>
      <c r="U33" s="60"/>
    </row>
    <row r="34" ht="36.75" spans="1:21">
      <c r="A34" s="13">
        <v>28</v>
      </c>
      <c r="B34" s="10" t="s">
        <v>157</v>
      </c>
      <c r="C34" s="13" t="s">
        <v>133</v>
      </c>
      <c r="D34" s="13" t="s">
        <v>31</v>
      </c>
      <c r="E34" s="14" t="s">
        <v>126</v>
      </c>
      <c r="F34" s="14" t="s">
        <v>127</v>
      </c>
      <c r="G34" s="15" t="s">
        <v>158</v>
      </c>
      <c r="H34" s="13" t="s">
        <v>35</v>
      </c>
      <c r="I34" s="13" t="s">
        <v>159</v>
      </c>
      <c r="J34" s="18" t="s">
        <v>160</v>
      </c>
      <c r="K34" s="38">
        <f t="shared" si="3"/>
        <v>100</v>
      </c>
      <c r="L34" s="38">
        <v>100</v>
      </c>
      <c r="M34" s="39"/>
      <c r="N34" s="49" t="s">
        <v>64</v>
      </c>
      <c r="O34" s="50" t="s">
        <v>152</v>
      </c>
      <c r="P34" s="51">
        <v>1</v>
      </c>
      <c r="Q34" s="51">
        <v>177</v>
      </c>
      <c r="R34" s="51">
        <v>629</v>
      </c>
      <c r="S34" s="61">
        <v>45352</v>
      </c>
      <c r="T34" s="61">
        <v>45627</v>
      </c>
      <c r="U34" s="60"/>
    </row>
    <row r="35" ht="36.75" spans="1:21">
      <c r="A35" s="13">
        <v>29</v>
      </c>
      <c r="B35" s="10" t="s">
        <v>49</v>
      </c>
      <c r="C35" s="13" t="s">
        <v>133</v>
      </c>
      <c r="D35" s="13" t="s">
        <v>31</v>
      </c>
      <c r="E35" s="14" t="s">
        <v>126</v>
      </c>
      <c r="F35" s="14" t="s">
        <v>127</v>
      </c>
      <c r="G35" s="15" t="s">
        <v>161</v>
      </c>
      <c r="H35" s="13" t="s">
        <v>35</v>
      </c>
      <c r="I35" s="13" t="s">
        <v>162</v>
      </c>
      <c r="J35" s="18" t="s">
        <v>163</v>
      </c>
      <c r="K35" s="38">
        <f t="shared" si="3"/>
        <v>100</v>
      </c>
      <c r="L35" s="38">
        <v>100</v>
      </c>
      <c r="M35" s="39"/>
      <c r="N35" s="49" t="s">
        <v>64</v>
      </c>
      <c r="O35" s="50" t="s">
        <v>152</v>
      </c>
      <c r="P35" s="51"/>
      <c r="Q35" s="51">
        <v>36</v>
      </c>
      <c r="R35" s="51">
        <v>109</v>
      </c>
      <c r="S35" s="61">
        <v>45292</v>
      </c>
      <c r="T35" s="61">
        <v>45627</v>
      </c>
      <c r="U35" s="60"/>
    </row>
    <row r="36" ht="36.75" spans="1:21">
      <c r="A36" s="13">
        <v>30</v>
      </c>
      <c r="B36" s="10" t="s">
        <v>164</v>
      </c>
      <c r="C36" s="13" t="s">
        <v>133</v>
      </c>
      <c r="D36" s="13" t="s">
        <v>31</v>
      </c>
      <c r="E36" s="14" t="s">
        <v>126</v>
      </c>
      <c r="F36" s="14" t="s">
        <v>127</v>
      </c>
      <c r="G36" s="15" t="s">
        <v>165</v>
      </c>
      <c r="H36" s="13" t="s">
        <v>35</v>
      </c>
      <c r="I36" s="13" t="s">
        <v>166</v>
      </c>
      <c r="J36" s="18" t="s">
        <v>167</v>
      </c>
      <c r="K36" s="38">
        <f t="shared" si="3"/>
        <v>100</v>
      </c>
      <c r="L36" s="38">
        <v>100</v>
      </c>
      <c r="M36" s="39"/>
      <c r="N36" s="49" t="s">
        <v>64</v>
      </c>
      <c r="O36" s="50" t="s">
        <v>168</v>
      </c>
      <c r="P36" s="51"/>
      <c r="Q36" s="51">
        <v>84</v>
      </c>
      <c r="R36" s="51">
        <v>294</v>
      </c>
      <c r="S36" s="61">
        <v>45292</v>
      </c>
      <c r="T36" s="61">
        <v>45352</v>
      </c>
      <c r="U36" s="60"/>
    </row>
    <row r="37" ht="36.75" spans="1:21">
      <c r="A37" s="13">
        <v>31</v>
      </c>
      <c r="B37" s="10" t="s">
        <v>169</v>
      </c>
      <c r="C37" s="13" t="s">
        <v>133</v>
      </c>
      <c r="D37" s="13" t="s">
        <v>31</v>
      </c>
      <c r="E37" s="14" t="s">
        <v>126</v>
      </c>
      <c r="F37" s="14" t="s">
        <v>127</v>
      </c>
      <c r="G37" s="15" t="s">
        <v>170</v>
      </c>
      <c r="H37" s="13" t="s">
        <v>35</v>
      </c>
      <c r="I37" s="13" t="s">
        <v>171</v>
      </c>
      <c r="J37" s="18" t="s">
        <v>172</v>
      </c>
      <c r="K37" s="38">
        <f t="shared" si="3"/>
        <v>100</v>
      </c>
      <c r="L37" s="38">
        <v>100</v>
      </c>
      <c r="M37" s="39"/>
      <c r="N37" s="49" t="s">
        <v>64</v>
      </c>
      <c r="O37" s="50" t="s">
        <v>173</v>
      </c>
      <c r="P37" s="51">
        <v>1</v>
      </c>
      <c r="Q37" s="51">
        <v>140</v>
      </c>
      <c r="R37" s="51">
        <v>494</v>
      </c>
      <c r="S37" s="61">
        <v>45352</v>
      </c>
      <c r="T37" s="61">
        <v>45627</v>
      </c>
      <c r="U37" s="60"/>
    </row>
    <row r="38" ht="36.75" spans="1:21">
      <c r="A38" s="13">
        <v>32</v>
      </c>
      <c r="B38" s="10" t="s">
        <v>169</v>
      </c>
      <c r="C38" s="13" t="s">
        <v>133</v>
      </c>
      <c r="D38" s="13" t="s">
        <v>31</v>
      </c>
      <c r="E38" s="14" t="s">
        <v>126</v>
      </c>
      <c r="F38" s="14" t="s">
        <v>127</v>
      </c>
      <c r="G38" s="15" t="s">
        <v>174</v>
      </c>
      <c r="H38" s="13" t="s">
        <v>35</v>
      </c>
      <c r="I38" s="13" t="s">
        <v>175</v>
      </c>
      <c r="J38" s="18" t="s">
        <v>176</v>
      </c>
      <c r="K38" s="38">
        <f t="shared" si="3"/>
        <v>100</v>
      </c>
      <c r="L38" s="38">
        <v>100</v>
      </c>
      <c r="M38" s="39"/>
      <c r="N38" s="49" t="s">
        <v>64</v>
      </c>
      <c r="O38" s="50" t="s">
        <v>177</v>
      </c>
      <c r="P38" s="51">
        <v>1</v>
      </c>
      <c r="Q38" s="51">
        <v>103</v>
      </c>
      <c r="R38" s="51">
        <v>426</v>
      </c>
      <c r="S38" s="61">
        <v>45352</v>
      </c>
      <c r="T38" s="61">
        <v>45627</v>
      </c>
      <c r="U38" s="60"/>
    </row>
    <row r="39" ht="36.75" spans="1:21">
      <c r="A39" s="13">
        <v>33</v>
      </c>
      <c r="B39" s="10" t="s">
        <v>178</v>
      </c>
      <c r="C39" s="13" t="s">
        <v>133</v>
      </c>
      <c r="D39" s="13" t="s">
        <v>31</v>
      </c>
      <c r="E39" s="14" t="s">
        <v>82</v>
      </c>
      <c r="F39" s="14" t="s">
        <v>45</v>
      </c>
      <c r="G39" s="15" t="s">
        <v>179</v>
      </c>
      <c r="H39" s="13" t="s">
        <v>35</v>
      </c>
      <c r="I39" s="13" t="s">
        <v>89</v>
      </c>
      <c r="J39" s="18" t="s">
        <v>180</v>
      </c>
      <c r="K39" s="38">
        <f t="shared" si="3"/>
        <v>100</v>
      </c>
      <c r="L39" s="38">
        <v>100</v>
      </c>
      <c r="M39" s="39"/>
      <c r="N39" s="49" t="s">
        <v>64</v>
      </c>
      <c r="O39" s="50" t="s">
        <v>181</v>
      </c>
      <c r="P39" s="51">
        <v>2</v>
      </c>
      <c r="Q39" s="51">
        <v>186</v>
      </c>
      <c r="R39" s="51">
        <v>458</v>
      </c>
      <c r="S39" s="61">
        <v>45292</v>
      </c>
      <c r="T39" s="61">
        <v>45566</v>
      </c>
      <c r="U39" s="60"/>
    </row>
    <row r="40" ht="36.75" spans="1:21">
      <c r="A40" s="13">
        <v>34</v>
      </c>
      <c r="B40" s="10" t="s">
        <v>178</v>
      </c>
      <c r="C40" s="13" t="s">
        <v>133</v>
      </c>
      <c r="D40" s="13" t="s">
        <v>31</v>
      </c>
      <c r="E40" s="14" t="s">
        <v>82</v>
      </c>
      <c r="F40" s="14" t="s">
        <v>182</v>
      </c>
      <c r="G40" s="15" t="s">
        <v>183</v>
      </c>
      <c r="H40" s="13" t="s">
        <v>71</v>
      </c>
      <c r="I40" s="13" t="s">
        <v>184</v>
      </c>
      <c r="J40" s="18" t="s">
        <v>185</v>
      </c>
      <c r="K40" s="38">
        <f t="shared" si="3"/>
        <v>100</v>
      </c>
      <c r="L40" s="38">
        <v>100</v>
      </c>
      <c r="M40" s="39"/>
      <c r="N40" s="49" t="s">
        <v>64</v>
      </c>
      <c r="O40" s="50" t="s">
        <v>137</v>
      </c>
      <c r="P40" s="51">
        <v>2</v>
      </c>
      <c r="Q40" s="51">
        <v>125</v>
      </c>
      <c r="R40" s="51">
        <v>420</v>
      </c>
      <c r="S40" s="61">
        <v>45294</v>
      </c>
      <c r="T40" s="61">
        <v>45568</v>
      </c>
      <c r="U40" s="60"/>
    </row>
    <row r="41" spans="1:21">
      <c r="A41" s="24" t="s">
        <v>186</v>
      </c>
      <c r="B41" s="24"/>
      <c r="C41" s="24"/>
      <c r="D41" s="24"/>
      <c r="E41" s="24"/>
      <c r="F41" s="24"/>
      <c r="G41" s="24"/>
      <c r="H41" s="24"/>
      <c r="I41" s="24"/>
      <c r="J41" s="24"/>
      <c r="K41" s="38">
        <f t="shared" ref="K41:M41" si="4">SUM(K42:K45)</f>
        <v>1920</v>
      </c>
      <c r="L41" s="38">
        <f t="shared" si="4"/>
        <v>1920</v>
      </c>
      <c r="M41" s="38">
        <f t="shared" si="4"/>
        <v>0</v>
      </c>
      <c r="N41" s="38"/>
      <c r="O41" s="46"/>
      <c r="P41" s="47"/>
      <c r="Q41" s="47"/>
      <c r="R41" s="47"/>
      <c r="S41" s="61"/>
      <c r="T41" s="61"/>
      <c r="U41" s="65"/>
    </row>
    <row r="42" ht="24.75" spans="1:21">
      <c r="A42" s="13">
        <v>1</v>
      </c>
      <c r="B42" s="13" t="s">
        <v>187</v>
      </c>
      <c r="C42" s="13" t="s">
        <v>187</v>
      </c>
      <c r="D42" s="13" t="s">
        <v>188</v>
      </c>
      <c r="E42" s="13" t="s">
        <v>189</v>
      </c>
      <c r="F42" s="13" t="s">
        <v>190</v>
      </c>
      <c r="G42" s="15" t="s">
        <v>191</v>
      </c>
      <c r="H42" s="13" t="s">
        <v>71</v>
      </c>
      <c r="I42" s="13" t="s">
        <v>36</v>
      </c>
      <c r="J42" s="15" t="s">
        <v>192</v>
      </c>
      <c r="K42" s="38">
        <f t="shared" ref="K42:K45" si="5">SUM(L42:M42)</f>
        <v>600</v>
      </c>
      <c r="L42" s="38">
        <v>600</v>
      </c>
      <c r="M42" s="38"/>
      <c r="N42" s="38" t="s">
        <v>86</v>
      </c>
      <c r="O42" s="46" t="s">
        <v>193</v>
      </c>
      <c r="P42" s="47">
        <v>118</v>
      </c>
      <c r="Q42" s="47">
        <v>6000</v>
      </c>
      <c r="R42" s="47">
        <v>5000</v>
      </c>
      <c r="S42" s="64">
        <v>45292</v>
      </c>
      <c r="T42" s="64">
        <v>45627</v>
      </c>
      <c r="U42" s="14"/>
    </row>
    <row r="43" ht="49.5" spans="1:21">
      <c r="A43" s="13">
        <v>2</v>
      </c>
      <c r="B43" s="13" t="s">
        <v>187</v>
      </c>
      <c r="C43" s="13" t="s">
        <v>187</v>
      </c>
      <c r="D43" s="13" t="s">
        <v>188</v>
      </c>
      <c r="E43" s="13" t="s">
        <v>194</v>
      </c>
      <c r="F43" s="13" t="s">
        <v>195</v>
      </c>
      <c r="G43" s="15" t="s">
        <v>196</v>
      </c>
      <c r="H43" s="13" t="s">
        <v>71</v>
      </c>
      <c r="I43" s="13" t="s">
        <v>36</v>
      </c>
      <c r="J43" s="15" t="s">
        <v>197</v>
      </c>
      <c r="K43" s="38">
        <f t="shared" si="5"/>
        <v>310</v>
      </c>
      <c r="L43" s="38">
        <v>310</v>
      </c>
      <c r="M43" s="38"/>
      <c r="N43" s="38" t="s">
        <v>86</v>
      </c>
      <c r="O43" s="46" t="s">
        <v>198</v>
      </c>
      <c r="P43" s="47">
        <v>50</v>
      </c>
      <c r="Q43" s="47">
        <v>2600</v>
      </c>
      <c r="R43" s="47">
        <v>2600</v>
      </c>
      <c r="S43" s="64">
        <v>45292</v>
      </c>
      <c r="T43" s="64">
        <v>45627</v>
      </c>
      <c r="U43" s="14"/>
    </row>
    <row r="44" ht="36" spans="1:21">
      <c r="A44" s="13">
        <v>3</v>
      </c>
      <c r="B44" s="13" t="s">
        <v>187</v>
      </c>
      <c r="C44" s="13" t="s">
        <v>187</v>
      </c>
      <c r="D44" s="13" t="s">
        <v>188</v>
      </c>
      <c r="E44" s="13" t="s">
        <v>199</v>
      </c>
      <c r="F44" s="13" t="s">
        <v>200</v>
      </c>
      <c r="G44" s="15" t="s">
        <v>201</v>
      </c>
      <c r="H44" s="13" t="s">
        <v>71</v>
      </c>
      <c r="I44" s="13" t="s">
        <v>36</v>
      </c>
      <c r="J44" s="15" t="s">
        <v>202</v>
      </c>
      <c r="K44" s="38">
        <f t="shared" si="5"/>
        <v>960</v>
      </c>
      <c r="L44" s="38">
        <v>960</v>
      </c>
      <c r="M44" s="38"/>
      <c r="N44" s="38" t="s">
        <v>86</v>
      </c>
      <c r="O44" s="46" t="s">
        <v>203</v>
      </c>
      <c r="P44" s="47">
        <v>118</v>
      </c>
      <c r="Q44" s="47">
        <v>1600</v>
      </c>
      <c r="R44" s="47">
        <v>1600</v>
      </c>
      <c r="S44" s="64">
        <v>45292</v>
      </c>
      <c r="T44" s="64">
        <v>45627</v>
      </c>
      <c r="U44" s="14"/>
    </row>
    <row r="45" ht="24.75" spans="1:21">
      <c r="A45" s="13">
        <v>4</v>
      </c>
      <c r="B45" s="14" t="s">
        <v>119</v>
      </c>
      <c r="C45" s="14" t="s">
        <v>119</v>
      </c>
      <c r="D45" s="14" t="s">
        <v>188</v>
      </c>
      <c r="E45" s="14" t="s">
        <v>194</v>
      </c>
      <c r="F45" s="14" t="s">
        <v>195</v>
      </c>
      <c r="G45" s="18" t="s">
        <v>204</v>
      </c>
      <c r="H45" s="14" t="s">
        <v>71</v>
      </c>
      <c r="I45" s="14" t="s">
        <v>36</v>
      </c>
      <c r="J45" s="18" t="s">
        <v>205</v>
      </c>
      <c r="K45" s="38">
        <f t="shared" si="5"/>
        <v>50</v>
      </c>
      <c r="L45" s="38">
        <v>50</v>
      </c>
      <c r="M45" s="38"/>
      <c r="N45" s="38" t="s">
        <v>86</v>
      </c>
      <c r="O45" s="15" t="s">
        <v>206</v>
      </c>
      <c r="P45" s="40">
        <v>99</v>
      </c>
      <c r="Q45" s="40"/>
      <c r="R45" s="40">
        <v>80</v>
      </c>
      <c r="S45" s="61">
        <v>45292</v>
      </c>
      <c r="T45" s="61">
        <v>45627</v>
      </c>
      <c r="U45" s="14"/>
    </row>
    <row r="46" spans="1:21">
      <c r="A46" s="24" t="s">
        <v>207</v>
      </c>
      <c r="B46" s="24"/>
      <c r="C46" s="24"/>
      <c r="D46" s="24"/>
      <c r="E46" s="24"/>
      <c r="F46" s="24"/>
      <c r="G46" s="24"/>
      <c r="H46" s="24"/>
      <c r="I46" s="24"/>
      <c r="J46" s="24"/>
      <c r="K46" s="38">
        <f t="shared" ref="K46:M46" si="6">SUM(K47:K57)</f>
        <v>2235</v>
      </c>
      <c r="L46" s="38">
        <f t="shared" si="6"/>
        <v>2235</v>
      </c>
      <c r="M46" s="38">
        <f t="shared" si="6"/>
        <v>0</v>
      </c>
      <c r="N46" s="38"/>
      <c r="O46" s="18"/>
      <c r="P46" s="40"/>
      <c r="Q46" s="40"/>
      <c r="R46" s="40"/>
      <c r="S46" s="61"/>
      <c r="T46" s="61"/>
      <c r="U46" s="60"/>
    </row>
    <row r="47" ht="38.25" spans="1:21">
      <c r="A47" s="25">
        <v>1</v>
      </c>
      <c r="B47" s="14" t="s">
        <v>141</v>
      </c>
      <c r="C47" s="14" t="s">
        <v>208</v>
      </c>
      <c r="D47" s="14" t="s">
        <v>209</v>
      </c>
      <c r="E47" s="14" t="s">
        <v>210</v>
      </c>
      <c r="F47" s="14" t="s">
        <v>211</v>
      </c>
      <c r="G47" s="18" t="s">
        <v>212</v>
      </c>
      <c r="H47" s="14" t="s">
        <v>35</v>
      </c>
      <c r="I47" s="14" t="s">
        <v>213</v>
      </c>
      <c r="J47" s="18" t="s">
        <v>214</v>
      </c>
      <c r="K47" s="38">
        <f t="shared" ref="K47:K57" si="7">SUM(L47:M47)</f>
        <v>200</v>
      </c>
      <c r="L47" s="38">
        <v>200</v>
      </c>
      <c r="M47" s="38"/>
      <c r="N47" s="38"/>
      <c r="O47" s="18" t="s">
        <v>215</v>
      </c>
      <c r="P47" s="40">
        <v>1</v>
      </c>
      <c r="Q47" s="40">
        <v>407</v>
      </c>
      <c r="R47" s="40">
        <v>2073</v>
      </c>
      <c r="S47" s="61">
        <v>45292</v>
      </c>
      <c r="T47" s="61">
        <v>45566</v>
      </c>
      <c r="U47" s="14"/>
    </row>
    <row r="48" ht="38.25" spans="1:21">
      <c r="A48" s="25">
        <v>2</v>
      </c>
      <c r="B48" s="21" t="s">
        <v>132</v>
      </c>
      <c r="C48" s="14" t="s">
        <v>208</v>
      </c>
      <c r="D48" s="14" t="s">
        <v>209</v>
      </c>
      <c r="E48" s="14" t="s">
        <v>210</v>
      </c>
      <c r="F48" s="14" t="s">
        <v>211</v>
      </c>
      <c r="G48" s="18" t="s">
        <v>216</v>
      </c>
      <c r="H48" s="14" t="s">
        <v>35</v>
      </c>
      <c r="I48" s="14" t="s">
        <v>217</v>
      </c>
      <c r="J48" s="18" t="s">
        <v>218</v>
      </c>
      <c r="K48" s="38">
        <f t="shared" si="7"/>
        <v>200</v>
      </c>
      <c r="L48" s="38">
        <v>200</v>
      </c>
      <c r="M48" s="38"/>
      <c r="N48" s="38"/>
      <c r="O48" s="18" t="s">
        <v>215</v>
      </c>
      <c r="P48" s="40">
        <v>1</v>
      </c>
      <c r="Q48" s="40">
        <v>375</v>
      </c>
      <c r="R48" s="40">
        <v>1555</v>
      </c>
      <c r="S48" s="61">
        <v>45292</v>
      </c>
      <c r="T48" s="61">
        <v>45627</v>
      </c>
      <c r="U48" s="14"/>
    </row>
    <row r="49" ht="51" spans="1:21">
      <c r="A49" s="25">
        <v>3</v>
      </c>
      <c r="B49" s="20" t="s">
        <v>169</v>
      </c>
      <c r="C49" s="14" t="s">
        <v>208</v>
      </c>
      <c r="D49" s="14" t="s">
        <v>209</v>
      </c>
      <c r="E49" s="14" t="s">
        <v>210</v>
      </c>
      <c r="F49" s="14" t="s">
        <v>211</v>
      </c>
      <c r="G49" s="18" t="s">
        <v>219</v>
      </c>
      <c r="H49" s="14" t="s">
        <v>35</v>
      </c>
      <c r="I49" s="14" t="s">
        <v>220</v>
      </c>
      <c r="J49" s="18" t="s">
        <v>221</v>
      </c>
      <c r="K49" s="38">
        <f t="shared" si="7"/>
        <v>350</v>
      </c>
      <c r="L49" s="38">
        <v>350</v>
      </c>
      <c r="M49" s="38"/>
      <c r="N49" s="38"/>
      <c r="O49" s="18" t="s">
        <v>215</v>
      </c>
      <c r="P49" s="40">
        <v>1</v>
      </c>
      <c r="Q49" s="40">
        <v>726</v>
      </c>
      <c r="R49" s="40">
        <v>3011</v>
      </c>
      <c r="S49" s="61">
        <v>45292</v>
      </c>
      <c r="T49" s="61">
        <v>45627</v>
      </c>
      <c r="U49" s="14"/>
    </row>
    <row r="50" ht="38.25" spans="1:21">
      <c r="A50" s="25">
        <v>4</v>
      </c>
      <c r="B50" s="13" t="s">
        <v>157</v>
      </c>
      <c r="C50" s="14" t="s">
        <v>208</v>
      </c>
      <c r="D50" s="14" t="s">
        <v>209</v>
      </c>
      <c r="E50" s="14" t="s">
        <v>210</v>
      </c>
      <c r="F50" s="14" t="s">
        <v>211</v>
      </c>
      <c r="G50" s="18" t="s">
        <v>222</v>
      </c>
      <c r="H50" s="14" t="s">
        <v>35</v>
      </c>
      <c r="I50" s="14" t="s">
        <v>223</v>
      </c>
      <c r="J50" s="18" t="s">
        <v>224</v>
      </c>
      <c r="K50" s="38">
        <f t="shared" si="7"/>
        <v>350</v>
      </c>
      <c r="L50" s="38">
        <v>350</v>
      </c>
      <c r="M50" s="38"/>
      <c r="N50" s="38"/>
      <c r="O50" s="18" t="s">
        <v>215</v>
      </c>
      <c r="P50" s="40">
        <v>4</v>
      </c>
      <c r="Q50" s="40">
        <v>937</v>
      </c>
      <c r="R50" s="40">
        <v>3924</v>
      </c>
      <c r="S50" s="61">
        <v>45352</v>
      </c>
      <c r="T50" s="61">
        <v>45566</v>
      </c>
      <c r="U50" s="14"/>
    </row>
    <row r="51" ht="38.25" spans="1:21">
      <c r="A51" s="25">
        <v>5</v>
      </c>
      <c r="B51" s="21" t="s">
        <v>149</v>
      </c>
      <c r="C51" s="13" t="s">
        <v>133</v>
      </c>
      <c r="D51" s="13" t="s">
        <v>209</v>
      </c>
      <c r="E51" s="13" t="s">
        <v>225</v>
      </c>
      <c r="F51" s="13" t="s">
        <v>226</v>
      </c>
      <c r="G51" s="15" t="s">
        <v>227</v>
      </c>
      <c r="H51" s="13" t="s">
        <v>35</v>
      </c>
      <c r="I51" s="13" t="s">
        <v>93</v>
      </c>
      <c r="J51" s="15" t="s">
        <v>228</v>
      </c>
      <c r="K51" s="38">
        <f t="shared" si="7"/>
        <v>35</v>
      </c>
      <c r="L51" s="38">
        <v>35</v>
      </c>
      <c r="M51" s="38"/>
      <c r="N51" s="38"/>
      <c r="O51" s="18" t="s">
        <v>229</v>
      </c>
      <c r="P51" s="40">
        <v>1</v>
      </c>
      <c r="Q51" s="40">
        <v>85</v>
      </c>
      <c r="R51" s="40">
        <v>314</v>
      </c>
      <c r="S51" s="61">
        <v>45383</v>
      </c>
      <c r="T51" s="61">
        <v>45627</v>
      </c>
      <c r="U51" s="14"/>
    </row>
    <row r="52" ht="50.25" spans="1:21">
      <c r="A52" s="25">
        <v>6</v>
      </c>
      <c r="B52" s="13" t="s">
        <v>153</v>
      </c>
      <c r="C52" s="13" t="s">
        <v>133</v>
      </c>
      <c r="D52" s="13" t="s">
        <v>209</v>
      </c>
      <c r="E52" s="13" t="s">
        <v>210</v>
      </c>
      <c r="F52" s="13" t="s">
        <v>230</v>
      </c>
      <c r="G52" s="15" t="s">
        <v>231</v>
      </c>
      <c r="H52" s="13" t="s">
        <v>35</v>
      </c>
      <c r="I52" s="13" t="s">
        <v>232</v>
      </c>
      <c r="J52" s="15" t="s">
        <v>233</v>
      </c>
      <c r="K52" s="38">
        <f t="shared" si="7"/>
        <v>100</v>
      </c>
      <c r="L52" s="38">
        <v>100</v>
      </c>
      <c r="M52" s="38"/>
      <c r="N52" s="38"/>
      <c r="O52" s="18" t="s">
        <v>229</v>
      </c>
      <c r="P52" s="40">
        <v>1</v>
      </c>
      <c r="Q52" s="40">
        <v>27</v>
      </c>
      <c r="R52" s="40">
        <v>92</v>
      </c>
      <c r="S52" s="61">
        <v>45352</v>
      </c>
      <c r="T52" s="61">
        <v>45627</v>
      </c>
      <c r="U52" s="14"/>
    </row>
    <row r="53" ht="62.25" spans="1:21">
      <c r="A53" s="25">
        <v>7</v>
      </c>
      <c r="B53" s="14" t="s">
        <v>153</v>
      </c>
      <c r="C53" s="13" t="s">
        <v>133</v>
      </c>
      <c r="D53" s="13" t="s">
        <v>209</v>
      </c>
      <c r="E53" s="13" t="s">
        <v>210</v>
      </c>
      <c r="F53" s="13" t="s">
        <v>230</v>
      </c>
      <c r="G53" s="15" t="s">
        <v>154</v>
      </c>
      <c r="H53" s="13" t="s">
        <v>35</v>
      </c>
      <c r="I53" s="13" t="s">
        <v>155</v>
      </c>
      <c r="J53" s="15" t="s">
        <v>234</v>
      </c>
      <c r="K53" s="38">
        <f t="shared" si="7"/>
        <v>100</v>
      </c>
      <c r="L53" s="38">
        <v>100</v>
      </c>
      <c r="M53" s="38"/>
      <c r="N53" s="38"/>
      <c r="O53" s="18" t="s">
        <v>229</v>
      </c>
      <c r="P53" s="40">
        <v>1</v>
      </c>
      <c r="Q53" s="40">
        <v>26</v>
      </c>
      <c r="R53" s="40">
        <v>92</v>
      </c>
      <c r="S53" s="61">
        <v>45352</v>
      </c>
      <c r="T53" s="61">
        <v>45627</v>
      </c>
      <c r="U53" s="14"/>
    </row>
    <row r="54" ht="36.75" spans="1:21">
      <c r="A54" s="25">
        <v>8</v>
      </c>
      <c r="B54" s="14" t="s">
        <v>49</v>
      </c>
      <c r="C54" s="13" t="s">
        <v>133</v>
      </c>
      <c r="D54" s="13" t="s">
        <v>209</v>
      </c>
      <c r="E54" s="13" t="s">
        <v>226</v>
      </c>
      <c r="F54" s="13" t="s">
        <v>226</v>
      </c>
      <c r="G54" s="15" t="s">
        <v>235</v>
      </c>
      <c r="H54" s="13" t="s">
        <v>35</v>
      </c>
      <c r="I54" s="13" t="s">
        <v>52</v>
      </c>
      <c r="J54" s="15" t="s">
        <v>236</v>
      </c>
      <c r="K54" s="38">
        <f t="shared" si="7"/>
        <v>100</v>
      </c>
      <c r="L54" s="38">
        <v>100</v>
      </c>
      <c r="M54" s="38"/>
      <c r="N54" s="38"/>
      <c r="O54" s="18" t="s">
        <v>237</v>
      </c>
      <c r="P54" s="40">
        <v>1</v>
      </c>
      <c r="Q54" s="40">
        <v>78</v>
      </c>
      <c r="R54" s="40">
        <v>330</v>
      </c>
      <c r="S54" s="61">
        <v>45292</v>
      </c>
      <c r="T54" s="61">
        <v>45627</v>
      </c>
      <c r="U54" s="14"/>
    </row>
    <row r="55" ht="24.75" spans="1:21">
      <c r="A55" s="25">
        <v>9</v>
      </c>
      <c r="B55" s="13" t="s">
        <v>238</v>
      </c>
      <c r="C55" s="13" t="s">
        <v>238</v>
      </c>
      <c r="D55" s="13" t="s">
        <v>209</v>
      </c>
      <c r="E55" s="13" t="s">
        <v>239</v>
      </c>
      <c r="F55" s="13" t="s">
        <v>240</v>
      </c>
      <c r="G55" s="15" t="s">
        <v>241</v>
      </c>
      <c r="H55" s="13" t="s">
        <v>35</v>
      </c>
      <c r="I55" s="13" t="s">
        <v>242</v>
      </c>
      <c r="J55" s="15" t="s">
        <v>243</v>
      </c>
      <c r="K55" s="38">
        <f t="shared" si="7"/>
        <v>200</v>
      </c>
      <c r="L55" s="38">
        <v>200</v>
      </c>
      <c r="M55" s="39"/>
      <c r="N55" s="39"/>
      <c r="O55" s="18" t="s">
        <v>229</v>
      </c>
      <c r="P55" s="40">
        <v>1</v>
      </c>
      <c r="Q55" s="40"/>
      <c r="R55" s="40"/>
      <c r="S55" s="66" t="s">
        <v>244</v>
      </c>
      <c r="T55" s="66" t="s">
        <v>245</v>
      </c>
      <c r="U55" s="14"/>
    </row>
    <row r="56" ht="24.75" spans="1:21">
      <c r="A56" s="25">
        <v>10</v>
      </c>
      <c r="B56" s="13" t="s">
        <v>238</v>
      </c>
      <c r="C56" s="13" t="s">
        <v>238</v>
      </c>
      <c r="D56" s="13" t="s">
        <v>209</v>
      </c>
      <c r="E56" s="13" t="s">
        <v>239</v>
      </c>
      <c r="F56" s="13" t="s">
        <v>240</v>
      </c>
      <c r="G56" s="15" t="s">
        <v>246</v>
      </c>
      <c r="H56" s="13" t="s">
        <v>35</v>
      </c>
      <c r="I56" s="13" t="s">
        <v>247</v>
      </c>
      <c r="J56" s="15" t="s">
        <v>243</v>
      </c>
      <c r="K56" s="38">
        <f t="shared" si="7"/>
        <v>200</v>
      </c>
      <c r="L56" s="38">
        <v>200</v>
      </c>
      <c r="M56" s="39"/>
      <c r="N56" s="39"/>
      <c r="O56" s="18" t="s">
        <v>229</v>
      </c>
      <c r="P56" s="40">
        <v>1</v>
      </c>
      <c r="Q56" s="40"/>
      <c r="R56" s="40"/>
      <c r="S56" s="66" t="s">
        <v>248</v>
      </c>
      <c r="T56" s="66" t="s">
        <v>249</v>
      </c>
      <c r="U56" s="14"/>
    </row>
    <row r="57" ht="36" spans="1:21">
      <c r="A57" s="25">
        <v>11</v>
      </c>
      <c r="B57" s="14" t="s">
        <v>250</v>
      </c>
      <c r="C57" s="14" t="s">
        <v>250</v>
      </c>
      <c r="D57" s="14" t="s">
        <v>209</v>
      </c>
      <c r="E57" s="14" t="s">
        <v>225</v>
      </c>
      <c r="F57" s="14" t="s">
        <v>251</v>
      </c>
      <c r="G57" s="15" t="s">
        <v>252</v>
      </c>
      <c r="H57" s="14" t="s">
        <v>253</v>
      </c>
      <c r="I57" s="14" t="s">
        <v>36</v>
      </c>
      <c r="J57" s="18" t="s">
        <v>254</v>
      </c>
      <c r="K57" s="38">
        <f t="shared" si="7"/>
        <v>400</v>
      </c>
      <c r="L57" s="39">
        <v>400</v>
      </c>
      <c r="M57" s="39"/>
      <c r="N57" s="39"/>
      <c r="O57" s="15" t="s">
        <v>255</v>
      </c>
      <c r="P57" s="40">
        <v>5</v>
      </c>
      <c r="Q57" s="40">
        <v>1600</v>
      </c>
      <c r="R57" s="40">
        <v>5600</v>
      </c>
      <c r="S57" s="61">
        <v>45352</v>
      </c>
      <c r="T57" s="61">
        <v>45627</v>
      </c>
      <c r="U57" s="14"/>
    </row>
    <row r="58" spans="1:21">
      <c r="A58" s="24" t="s">
        <v>256</v>
      </c>
      <c r="B58" s="24"/>
      <c r="C58" s="24"/>
      <c r="D58" s="24"/>
      <c r="E58" s="24"/>
      <c r="F58" s="24"/>
      <c r="G58" s="24"/>
      <c r="H58" s="24"/>
      <c r="I58" s="24"/>
      <c r="J58" s="24"/>
      <c r="K58" s="38">
        <f t="shared" ref="K58:M58" si="8">SUM(K59)</f>
        <v>840</v>
      </c>
      <c r="L58" s="38">
        <f t="shared" si="8"/>
        <v>840</v>
      </c>
      <c r="M58" s="38">
        <f t="shared" si="8"/>
        <v>0</v>
      </c>
      <c r="N58" s="38"/>
      <c r="O58" s="15"/>
      <c r="P58" s="40"/>
      <c r="Q58" s="40"/>
      <c r="R58" s="40"/>
      <c r="S58" s="61"/>
      <c r="T58" s="61"/>
      <c r="U58" s="67"/>
    </row>
    <row r="59" ht="36" spans="1:21">
      <c r="A59" s="13">
        <v>1</v>
      </c>
      <c r="B59" s="14" t="s">
        <v>257</v>
      </c>
      <c r="C59" s="14" t="s">
        <v>119</v>
      </c>
      <c r="D59" s="13" t="s">
        <v>258</v>
      </c>
      <c r="E59" s="14" t="s">
        <v>258</v>
      </c>
      <c r="F59" s="14" t="s">
        <v>259</v>
      </c>
      <c r="G59" s="15" t="s">
        <v>260</v>
      </c>
      <c r="H59" s="14" t="s">
        <v>35</v>
      </c>
      <c r="I59" s="13" t="s">
        <v>36</v>
      </c>
      <c r="J59" s="18" t="s">
        <v>261</v>
      </c>
      <c r="K59" s="38">
        <f>SUM(L59:M59)</f>
        <v>840</v>
      </c>
      <c r="L59" s="38">
        <v>840</v>
      </c>
      <c r="M59" s="39"/>
      <c r="N59" s="39"/>
      <c r="O59" s="15" t="s">
        <v>262</v>
      </c>
      <c r="P59" s="40">
        <v>34</v>
      </c>
      <c r="Q59" s="40">
        <v>1400</v>
      </c>
      <c r="R59" s="40">
        <v>5700</v>
      </c>
      <c r="S59" s="61">
        <v>45352</v>
      </c>
      <c r="T59" s="61">
        <v>45627</v>
      </c>
      <c r="U59" s="60"/>
    </row>
    <row r="60" ht="15.75" spans="1:21">
      <c r="A60" s="26" t="s">
        <v>263</v>
      </c>
      <c r="B60" s="26"/>
      <c r="C60" s="26"/>
      <c r="D60" s="26"/>
      <c r="E60" s="26"/>
      <c r="F60" s="26"/>
      <c r="G60" s="26"/>
      <c r="H60" s="26"/>
      <c r="I60" s="26"/>
      <c r="J60" s="26"/>
      <c r="K60" s="38">
        <f t="shared" ref="K60:M60" si="9">SUM(K61:K61)</f>
        <v>400</v>
      </c>
      <c r="L60" s="38">
        <f t="shared" si="9"/>
        <v>400</v>
      </c>
      <c r="M60" s="38">
        <f t="shared" si="9"/>
        <v>0</v>
      </c>
      <c r="N60" s="38"/>
      <c r="O60" s="52"/>
      <c r="P60" s="53"/>
      <c r="Q60" s="53"/>
      <c r="R60" s="53"/>
      <c r="S60" s="68"/>
      <c r="T60" s="68"/>
      <c r="U60" s="69"/>
    </row>
    <row r="61" ht="25.5" spans="1:21">
      <c r="A61" s="13">
        <v>1</v>
      </c>
      <c r="B61" s="14" t="s">
        <v>119</v>
      </c>
      <c r="C61" s="14" t="s">
        <v>119</v>
      </c>
      <c r="D61" s="14" t="s">
        <v>264</v>
      </c>
      <c r="E61" s="14" t="s">
        <v>265</v>
      </c>
      <c r="F61" s="14" t="s">
        <v>266</v>
      </c>
      <c r="G61" s="23" t="s">
        <v>267</v>
      </c>
      <c r="H61" s="14" t="s">
        <v>71</v>
      </c>
      <c r="I61" s="14" t="s">
        <v>36</v>
      </c>
      <c r="J61" s="50" t="s">
        <v>268</v>
      </c>
      <c r="K61" s="38">
        <f>SUM(L61:M61)</f>
        <v>400</v>
      </c>
      <c r="L61" s="39">
        <v>400</v>
      </c>
      <c r="M61" s="39"/>
      <c r="N61" s="39"/>
      <c r="O61" s="18" t="s">
        <v>269</v>
      </c>
      <c r="P61" s="40">
        <v>99</v>
      </c>
      <c r="Q61" s="40"/>
      <c r="R61" s="40">
        <v>1000</v>
      </c>
      <c r="S61" s="61">
        <v>45352</v>
      </c>
      <c r="T61" s="61">
        <v>45627</v>
      </c>
      <c r="U61" s="60"/>
    </row>
    <row r="62" ht="15.75" spans="1:21">
      <c r="A62" s="26" t="s">
        <v>270</v>
      </c>
      <c r="B62" s="26"/>
      <c r="C62" s="26"/>
      <c r="D62" s="26"/>
      <c r="E62" s="26"/>
      <c r="F62" s="26"/>
      <c r="G62" s="26"/>
      <c r="H62" s="26"/>
      <c r="I62" s="26"/>
      <c r="J62" s="26"/>
      <c r="K62" s="54"/>
      <c r="L62" s="54"/>
      <c r="M62" s="54"/>
      <c r="N62" s="54"/>
      <c r="O62" s="55"/>
      <c r="P62" s="53"/>
      <c r="Q62" s="53"/>
      <c r="R62" s="53"/>
      <c r="S62" s="68"/>
      <c r="T62" s="68"/>
      <c r="U62" s="69"/>
    </row>
    <row r="63" spans="1:21">
      <c r="A63" s="26" t="s">
        <v>271</v>
      </c>
      <c r="B63" s="26"/>
      <c r="C63" s="26"/>
      <c r="D63" s="26"/>
      <c r="E63" s="26"/>
      <c r="F63" s="26"/>
      <c r="G63" s="26"/>
      <c r="H63" s="26"/>
      <c r="I63" s="26"/>
      <c r="J63" s="26"/>
      <c r="K63" s="56"/>
      <c r="L63" s="38"/>
      <c r="M63" s="38"/>
      <c r="N63" s="38"/>
      <c r="O63" s="23"/>
      <c r="P63" s="40"/>
      <c r="Q63" s="40"/>
      <c r="R63" s="40"/>
      <c r="S63" s="68"/>
      <c r="T63" s="68"/>
      <c r="U63" s="67"/>
    </row>
    <row r="64" spans="1:21">
      <c r="A64" s="26" t="s">
        <v>272</v>
      </c>
      <c r="B64" s="26"/>
      <c r="C64" s="26"/>
      <c r="D64" s="26"/>
      <c r="E64" s="26"/>
      <c r="F64" s="26"/>
      <c r="G64" s="26"/>
      <c r="H64" s="26"/>
      <c r="I64" s="26"/>
      <c r="J64" s="26"/>
      <c r="K64" s="38"/>
      <c r="L64" s="38"/>
      <c r="M64" s="38"/>
      <c r="N64" s="56"/>
      <c r="O64" s="23"/>
      <c r="P64" s="40"/>
      <c r="Q64" s="40"/>
      <c r="R64" s="40"/>
      <c r="S64" s="68"/>
      <c r="T64" s="68"/>
      <c r="U64" s="67"/>
    </row>
  </sheetData>
  <mergeCells count="27">
    <mergeCell ref="A2:U2"/>
    <mergeCell ref="K3:M3"/>
    <mergeCell ref="P3:R3"/>
    <mergeCell ref="A5:I5"/>
    <mergeCell ref="A6:J6"/>
    <mergeCell ref="A41:J41"/>
    <mergeCell ref="A46:J46"/>
    <mergeCell ref="A58:J58"/>
    <mergeCell ref="A60:J60"/>
    <mergeCell ref="A62:J62"/>
    <mergeCell ref="A63:J63"/>
    <mergeCell ref="A64:J64"/>
    <mergeCell ref="A3:A4"/>
    <mergeCell ref="B3:B4"/>
    <mergeCell ref="C3:C4"/>
    <mergeCell ref="D3:D4"/>
    <mergeCell ref="E3:E4"/>
    <mergeCell ref="F3:F4"/>
    <mergeCell ref="G3:G4"/>
    <mergeCell ref="H3:H4"/>
    <mergeCell ref="I3:I4"/>
    <mergeCell ref="J3:J4"/>
    <mergeCell ref="N3:N4"/>
    <mergeCell ref="O3:O4"/>
    <mergeCell ref="S3:S4"/>
    <mergeCell ref="T3:T4"/>
    <mergeCell ref="U3:U4"/>
  </mergeCells>
  <dataValidations count="3">
    <dataValidation type="list" allowBlank="1" showInputMessage="1" showErrorMessage="1" sqref="L22">
      <formula1>INDIRECT(F22)</formula1>
    </dataValidation>
    <dataValidation type="list" allowBlank="1" showInputMessage="1" showErrorMessage="1" sqref="E57:F57 E65:F65 E66:F65206">
      <formula1>INDIRECT(D57)</formula1>
    </dataValidation>
    <dataValidation type="list" allowBlank="1" showInputMessage="1" showErrorMessage="1" sqref="D65 D66:D65206">
      <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临沧市永德县党政机关单位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Good</cp:lastModifiedBy>
  <dcterms:created xsi:type="dcterms:W3CDTF">2023-10-30T08:05:00Z</dcterms:created>
  <dcterms:modified xsi:type="dcterms:W3CDTF">2024-02-24T07:11:24Z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6C4F75E24D6C41E2887880EFD1586943</vt:lpwstr>
  </property>
  <property fmtid="{D5CDD505-2E9C-101B-9397-08002B2CF9AE}" pid="3" name="KSOProductBuildVer">
    <vt:lpwstr>2052-12.1.0.16250</vt:lpwstr>
  </property>
</Properties>
</file>